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\Dokumentumok\1. Bereczki Krisztina\Tantervek\Gépészmérnök_BSc\"/>
    </mc:Choice>
  </mc:AlternateContent>
  <bookViews>
    <workbookView xWindow="-120" yWindow="-120" windowWidth="19440" windowHeight="10440"/>
  </bookViews>
  <sheets>
    <sheet name="Épületgépészeti" sheetId="9" r:id="rId1"/>
    <sheet name="Üzemeltető-karbantartó" sheetId="7" r:id="rId2"/>
    <sheet name="Járműipari folyamattervező" sheetId="8" r:id="rId3"/>
    <sheet name="Anyagtechnológia" sheetId="13" r:id="rId4"/>
    <sheet name="Géptervező" sheetId="14" r:id="rId5"/>
    <sheet name="NV_Gépjárműtechnikai" sheetId="11" r:id="rId6"/>
    <sheet name="NV_Járműipari folyamattervező" sheetId="15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4" i="9" l="1"/>
  <c r="E65" i="9"/>
  <c r="E56" i="11" l="1"/>
  <c r="F56" i="11"/>
  <c r="H56" i="11"/>
  <c r="I56" i="11"/>
  <c r="J56" i="11"/>
  <c r="L56" i="11"/>
  <c r="M56" i="11"/>
  <c r="N56" i="11"/>
  <c r="P56" i="11"/>
  <c r="Q56" i="11"/>
  <c r="R56" i="11"/>
  <c r="T56" i="11"/>
  <c r="U56" i="11"/>
  <c r="V56" i="11"/>
  <c r="X56" i="11"/>
  <c r="Y56" i="11"/>
  <c r="Z56" i="11"/>
  <c r="AB56" i="11"/>
  <c r="AC56" i="11"/>
  <c r="AD56" i="11"/>
  <c r="AF56" i="11"/>
  <c r="Y62" i="15"/>
  <c r="I62" i="15"/>
  <c r="AE60" i="15"/>
  <c r="AA60" i="15"/>
  <c r="AA61" i="15" s="1"/>
  <c r="W60" i="15"/>
  <c r="S60" i="15"/>
  <c r="O60" i="15"/>
  <c r="K60" i="15"/>
  <c r="K61" i="15" s="1"/>
  <c r="G60" i="15"/>
  <c r="AH60" i="15" s="1"/>
  <c r="AE59" i="15"/>
  <c r="W59" i="15"/>
  <c r="S59" i="15"/>
  <c r="O59" i="15"/>
  <c r="K59" i="15"/>
  <c r="G59" i="15"/>
  <c r="AH59" i="15" s="1"/>
  <c r="AE58" i="15"/>
  <c r="AE61" i="15" s="1"/>
  <c r="AA58" i="15"/>
  <c r="W58" i="15"/>
  <c r="W61" i="15" s="1"/>
  <c r="S58" i="15"/>
  <c r="S61" i="15" s="1"/>
  <c r="O58" i="15"/>
  <c r="O61" i="15" s="1"/>
  <c r="K58" i="15"/>
  <c r="G58" i="15"/>
  <c r="G61" i="15" s="1"/>
  <c r="AF57" i="15"/>
  <c r="AD57" i="15"/>
  <c r="AC57" i="15"/>
  <c r="AC62" i="15" s="1"/>
  <c r="AB57" i="15"/>
  <c r="Z57" i="15"/>
  <c r="Y57" i="15"/>
  <c r="X57" i="15"/>
  <c r="V57" i="15"/>
  <c r="U57" i="15"/>
  <c r="U62" i="15" s="1"/>
  <c r="T57" i="15"/>
  <c r="R57" i="15"/>
  <c r="Q57" i="15"/>
  <c r="Q62" i="15" s="1"/>
  <c r="P57" i="15"/>
  <c r="N57" i="15"/>
  <c r="M57" i="15"/>
  <c r="M62" i="15" s="1"/>
  <c r="L57" i="15"/>
  <c r="J57" i="15"/>
  <c r="I57" i="15"/>
  <c r="H57" i="15"/>
  <c r="AH64" i="15" s="1"/>
  <c r="F57" i="15"/>
  <c r="E57" i="15"/>
  <c r="E62" i="15" s="1"/>
  <c r="AH62" i="15" s="1"/>
  <c r="AF56" i="7"/>
  <c r="AH59" i="14"/>
  <c r="AA59" i="9"/>
  <c r="AD57" i="9"/>
  <c r="AC62" i="9" s="1"/>
  <c r="AE61" i="9"/>
  <c r="AE59" i="9"/>
  <c r="AE58" i="9"/>
  <c r="V57" i="9"/>
  <c r="AE60" i="14"/>
  <c r="AA60" i="14"/>
  <c r="W60" i="14"/>
  <c r="S60" i="14"/>
  <c r="O60" i="14"/>
  <c r="K60" i="14"/>
  <c r="G60" i="14"/>
  <c r="AE59" i="14"/>
  <c r="W59" i="14"/>
  <c r="S59" i="14"/>
  <c r="O59" i="14"/>
  <c r="K59" i="14"/>
  <c r="G59" i="14"/>
  <c r="AE58" i="14"/>
  <c r="AA58" i="14"/>
  <c r="W58" i="14"/>
  <c r="S58" i="14"/>
  <c r="O58" i="14"/>
  <c r="K58" i="14"/>
  <c r="G58" i="14"/>
  <c r="AF57" i="14"/>
  <c r="AD57" i="14"/>
  <c r="AC57" i="14"/>
  <c r="AC62" i="14" s="1"/>
  <c r="AB57" i="14"/>
  <c r="Z57" i="14"/>
  <c r="Y57" i="14"/>
  <c r="X57" i="14"/>
  <c r="V57" i="14"/>
  <c r="U57" i="14"/>
  <c r="T57" i="14"/>
  <c r="R57" i="14"/>
  <c r="Q57" i="14"/>
  <c r="P57" i="14"/>
  <c r="N57" i="14"/>
  <c r="M57" i="14"/>
  <c r="M62" i="14" s="1"/>
  <c r="L57" i="14"/>
  <c r="J57" i="14"/>
  <c r="I57" i="14"/>
  <c r="H57" i="14"/>
  <c r="F57" i="14"/>
  <c r="E57" i="14"/>
  <c r="AE61" i="13"/>
  <c r="AA61" i="13"/>
  <c r="W61" i="13"/>
  <c r="S61" i="13"/>
  <c r="O61" i="13"/>
  <c r="K61" i="13"/>
  <c r="G61" i="13"/>
  <c r="AE60" i="13"/>
  <c r="AA60" i="13"/>
  <c r="W60" i="13"/>
  <c r="S60" i="13"/>
  <c r="O60" i="13"/>
  <c r="K60" i="13"/>
  <c r="G60" i="13"/>
  <c r="AE59" i="13"/>
  <c r="AA59" i="13"/>
  <c r="W59" i="13"/>
  <c r="S59" i="13"/>
  <c r="O59" i="13"/>
  <c r="K59" i="13"/>
  <c r="G59" i="13"/>
  <c r="AF58" i="13"/>
  <c r="AD58" i="13"/>
  <c r="AC58" i="13"/>
  <c r="AB58" i="13"/>
  <c r="Z58" i="13"/>
  <c r="Y58" i="13"/>
  <c r="X58" i="13"/>
  <c r="V58" i="13"/>
  <c r="U58" i="13"/>
  <c r="T58" i="13"/>
  <c r="R58" i="13"/>
  <c r="Q58" i="13"/>
  <c r="P58" i="13"/>
  <c r="N58" i="13"/>
  <c r="M58" i="13"/>
  <c r="L58" i="13"/>
  <c r="J58" i="13"/>
  <c r="I58" i="13"/>
  <c r="H58" i="13"/>
  <c r="F58" i="13"/>
  <c r="E58" i="13"/>
  <c r="E63" i="13" s="1"/>
  <c r="AH61" i="15" l="1"/>
  <c r="AH58" i="15"/>
  <c r="Q62" i="14"/>
  <c r="AH65" i="13"/>
  <c r="M63" i="13"/>
  <c r="K62" i="13"/>
  <c r="AA62" i="13"/>
  <c r="E62" i="14"/>
  <c r="I62" i="14"/>
  <c r="U62" i="14"/>
  <c r="Y62" i="14"/>
  <c r="S61" i="14"/>
  <c r="AH64" i="14"/>
  <c r="K61" i="14"/>
  <c r="AH60" i="14"/>
  <c r="I63" i="13"/>
  <c r="S62" i="13"/>
  <c r="G61" i="14"/>
  <c r="O61" i="14"/>
  <c r="W61" i="14"/>
  <c r="AE61" i="14"/>
  <c r="AH58" i="14"/>
  <c r="Q63" i="13"/>
  <c r="U63" i="13"/>
  <c r="Y63" i="13"/>
  <c r="AC63" i="13"/>
  <c r="AH61" i="13"/>
  <c r="G62" i="13"/>
  <c r="O62" i="13"/>
  <c r="W62" i="13"/>
  <c r="AE62" i="13"/>
  <c r="AH60" i="13"/>
  <c r="AH59" i="13"/>
  <c r="AE59" i="11"/>
  <c r="AA59" i="11"/>
  <c r="W59" i="11"/>
  <c r="S59" i="11"/>
  <c r="O59" i="11"/>
  <c r="K59" i="11"/>
  <c r="G59" i="11"/>
  <c r="AE58" i="11"/>
  <c r="W58" i="11"/>
  <c r="S58" i="11"/>
  <c r="O58" i="11"/>
  <c r="K58" i="11"/>
  <c r="G58" i="11"/>
  <c r="AE57" i="11"/>
  <c r="AA57" i="11"/>
  <c r="W57" i="11"/>
  <c r="S57" i="11"/>
  <c r="O57" i="11"/>
  <c r="K57" i="11"/>
  <c r="G57" i="11"/>
  <c r="AE60" i="9"/>
  <c r="AA60" i="9"/>
  <c r="W60" i="9"/>
  <c r="S60" i="9"/>
  <c r="O60" i="9"/>
  <c r="K60" i="9"/>
  <c r="G60" i="9"/>
  <c r="W59" i="9"/>
  <c r="S59" i="9"/>
  <c r="O59" i="9"/>
  <c r="K59" i="9"/>
  <c r="G59" i="9"/>
  <c r="AA58" i="9"/>
  <c r="W58" i="9"/>
  <c r="S58" i="9"/>
  <c r="O58" i="9"/>
  <c r="K58" i="9"/>
  <c r="G58" i="9"/>
  <c r="AF57" i="9"/>
  <c r="AC57" i="9"/>
  <c r="AB57" i="9"/>
  <c r="Z57" i="9"/>
  <c r="Y57" i="9"/>
  <c r="X57" i="9"/>
  <c r="U57" i="9"/>
  <c r="T57" i="9"/>
  <c r="R57" i="9"/>
  <c r="Q57" i="9"/>
  <c r="P57" i="9"/>
  <c r="N57" i="9"/>
  <c r="M57" i="9"/>
  <c r="L57" i="9"/>
  <c r="J57" i="9"/>
  <c r="I57" i="9"/>
  <c r="H57" i="9"/>
  <c r="F57" i="9"/>
  <c r="E57" i="9"/>
  <c r="AE60" i="8"/>
  <c r="AA60" i="8"/>
  <c r="W60" i="8"/>
  <c r="S60" i="8"/>
  <c r="O60" i="8"/>
  <c r="K60" i="8"/>
  <c r="G60" i="8"/>
  <c r="AE59" i="8"/>
  <c r="W59" i="8"/>
  <c r="S59" i="8"/>
  <c r="O59" i="8"/>
  <c r="K59" i="8"/>
  <c r="G59" i="8"/>
  <c r="AE58" i="8"/>
  <c r="AA58" i="8"/>
  <c r="W58" i="8"/>
  <c r="S58" i="8"/>
  <c r="O58" i="8"/>
  <c r="K58" i="8"/>
  <c r="G58" i="8"/>
  <c r="AF57" i="8"/>
  <c r="AD57" i="8"/>
  <c r="AC57" i="8"/>
  <c r="AB57" i="8"/>
  <c r="Z57" i="8"/>
  <c r="Y57" i="8"/>
  <c r="X57" i="8"/>
  <c r="V57" i="8"/>
  <c r="U57" i="8"/>
  <c r="T57" i="8"/>
  <c r="R57" i="8"/>
  <c r="Q57" i="8"/>
  <c r="P57" i="8"/>
  <c r="N57" i="8"/>
  <c r="M57" i="8"/>
  <c r="L57" i="8"/>
  <c r="J57" i="8"/>
  <c r="I57" i="8"/>
  <c r="H57" i="8"/>
  <c r="F57" i="8"/>
  <c r="E57" i="8"/>
  <c r="P56" i="7"/>
  <c r="O58" i="7"/>
  <c r="O57" i="7"/>
  <c r="N56" i="7"/>
  <c r="M56" i="7"/>
  <c r="L56" i="7"/>
  <c r="G57" i="7"/>
  <c r="G58" i="7"/>
  <c r="G59" i="7"/>
  <c r="K58" i="7"/>
  <c r="K57" i="7"/>
  <c r="J56" i="7"/>
  <c r="I56" i="7"/>
  <c r="F56" i="7"/>
  <c r="E56" i="7"/>
  <c r="K61" i="8" l="1"/>
  <c r="AA61" i="8"/>
  <c r="K60" i="11"/>
  <c r="AA60" i="11"/>
  <c r="AH62" i="14"/>
  <c r="E62" i="8"/>
  <c r="I62" i="8"/>
  <c r="U62" i="8"/>
  <c r="Y62" i="8"/>
  <c r="K61" i="9"/>
  <c r="AA61" i="9"/>
  <c r="AH61" i="9" s="1"/>
  <c r="S60" i="11"/>
  <c r="AH64" i="8"/>
  <c r="M62" i="8"/>
  <c r="Q62" i="8"/>
  <c r="AC62" i="8"/>
  <c r="S61" i="8"/>
  <c r="AH60" i="8"/>
  <c r="S61" i="9"/>
  <c r="AH61" i="14"/>
  <c r="AH63" i="13"/>
  <c r="AH62" i="13"/>
  <c r="I61" i="11"/>
  <c r="Q61" i="11"/>
  <c r="Y61" i="11"/>
  <c r="G60" i="11"/>
  <c r="O60" i="11"/>
  <c r="W60" i="11"/>
  <c r="AE60" i="11"/>
  <c r="AH59" i="11"/>
  <c r="E61" i="11"/>
  <c r="AH63" i="11"/>
  <c r="M61" i="11"/>
  <c r="U61" i="11"/>
  <c r="AC61" i="11"/>
  <c r="AH58" i="11"/>
  <c r="AH57" i="11"/>
  <c r="E62" i="9"/>
  <c r="I62" i="9"/>
  <c r="AH64" i="9"/>
  <c r="M62" i="9"/>
  <c r="Q62" i="9"/>
  <c r="U62" i="9"/>
  <c r="Y62" i="9"/>
  <c r="AH59" i="9"/>
  <c r="AH58" i="9"/>
  <c r="O61" i="9"/>
  <c r="W61" i="9"/>
  <c r="AH60" i="9"/>
  <c r="G61" i="9"/>
  <c r="G61" i="8"/>
  <c r="O61" i="8"/>
  <c r="W61" i="8"/>
  <c r="AE61" i="8"/>
  <c r="AH59" i="8"/>
  <c r="AH58" i="8"/>
  <c r="AH61" i="8" l="1"/>
  <c r="AH61" i="11"/>
  <c r="AH62" i="8"/>
  <c r="AH60" i="11"/>
  <c r="AH62" i="9"/>
  <c r="AB56" i="7" l="1"/>
  <c r="X56" i="7"/>
  <c r="T56" i="7"/>
  <c r="H56" i="7"/>
  <c r="AH63" i="7" l="1"/>
  <c r="AD56" i="7" l="1"/>
  <c r="AC56" i="7"/>
  <c r="Z56" i="7"/>
  <c r="Y56" i="7"/>
  <c r="V56" i="7"/>
  <c r="U56" i="7"/>
  <c r="R56" i="7"/>
  <c r="Q56" i="7"/>
  <c r="E61" i="7"/>
  <c r="AE59" i="7"/>
  <c r="AA59" i="7"/>
  <c r="W59" i="7"/>
  <c r="S59" i="7"/>
  <c r="O59" i="7"/>
  <c r="K59" i="7"/>
  <c r="AE58" i="7"/>
  <c r="W58" i="7"/>
  <c r="S58" i="7"/>
  <c r="AE57" i="7"/>
  <c r="AA57" i="7"/>
  <c r="W57" i="7"/>
  <c r="S57" i="7"/>
  <c r="AH58" i="7" l="1"/>
  <c r="K60" i="7"/>
  <c r="S60" i="7"/>
  <c r="AA60" i="7"/>
  <c r="G60" i="7"/>
  <c r="AH57" i="7"/>
  <c r="O60" i="7"/>
  <c r="AE60" i="7"/>
  <c r="AH59" i="7"/>
  <c r="W60" i="7"/>
  <c r="Y61" i="7"/>
  <c r="M61" i="7"/>
  <c r="AC61" i="7"/>
  <c r="Q61" i="7"/>
  <c r="I61" i="7"/>
  <c r="U61" i="7"/>
  <c r="AH61" i="7" l="1"/>
  <c r="AH60" i="7"/>
</calcChain>
</file>

<file path=xl/sharedStrings.xml><?xml version="1.0" encoding="utf-8"?>
<sst xmlns="http://schemas.openxmlformats.org/spreadsheetml/2006/main" count="1931" uniqueCount="316">
  <si>
    <t>Ssz.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</si>
  <si>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</si>
  <si>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</si>
  <si>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</si>
  <si>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</si>
  <si>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</si>
  <si>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</si>
  <si>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</si>
  <si>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Előkövetelmény</t>
  </si>
  <si>
    <t>Természettudományi alapismeretek</t>
  </si>
  <si>
    <t>é</t>
  </si>
  <si>
    <t>s</t>
  </si>
  <si>
    <t>Mérnöki fizika</t>
  </si>
  <si>
    <t>k</t>
  </si>
  <si>
    <t>Műszaki kémia</t>
  </si>
  <si>
    <t>Gazd. és humán ismeretek</t>
  </si>
  <si>
    <t>Szakmai törzsanyag</t>
  </si>
  <si>
    <t>Anyagismeret</t>
  </si>
  <si>
    <t>Áramlástan</t>
  </si>
  <si>
    <t>Szabadon választható tárgyak*</t>
  </si>
  <si>
    <t>6 hét</t>
  </si>
  <si>
    <t>Méréstechnika</t>
  </si>
  <si>
    <t>Alkalmazott automatizálás</t>
  </si>
  <si>
    <t>Matematika szigorlat</t>
  </si>
  <si>
    <t>e</t>
  </si>
  <si>
    <t>gy</t>
  </si>
  <si>
    <t>kr</t>
  </si>
  <si>
    <t>Differenciált szakmai ismeretek</t>
  </si>
  <si>
    <t>NAPPALI TAGOZAT</t>
  </si>
  <si>
    <t>Debreceni Egyetem</t>
  </si>
  <si>
    <t>Műszaki Kar</t>
  </si>
  <si>
    <t>Mozgástan és rezgéstan</t>
  </si>
  <si>
    <t>Tárgynév</t>
  </si>
  <si>
    <t>Tárgykód</t>
  </si>
  <si>
    <t>Tárgycsoport</t>
  </si>
  <si>
    <t>kö</t>
  </si>
  <si>
    <t>szigorlatok száma</t>
  </si>
  <si>
    <t>kontaktórák száma</t>
  </si>
  <si>
    <t>Szakmai gyakorlat**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</si>
  <si>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</si>
  <si>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</si>
  <si>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</si>
  <si>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</si>
  <si>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</si>
  <si>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</si>
  <si>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>a = aláírás megszerzése</t>
  </si>
  <si>
    <t>s = szigorlat</t>
  </si>
  <si>
    <t xml:space="preserve">tárgyak száma </t>
  </si>
  <si>
    <t>évközi jegyes tárgyak száma</t>
  </si>
  <si>
    <t>kollokviumos tárgyak száma</t>
  </si>
  <si>
    <t>kr = kredit</t>
  </si>
  <si>
    <t>Kritérium tárgyak:</t>
  </si>
  <si>
    <t>szabadon válaszható tárgyak kreditszáma</t>
  </si>
  <si>
    <t xml:space="preserve">Képzés során összesen: </t>
  </si>
  <si>
    <t>tárgyak száma</t>
  </si>
  <si>
    <t>e = elmélet heti óraszáma</t>
  </si>
  <si>
    <t>gy = gyakorlat heti óraszáma</t>
  </si>
  <si>
    <t>Gépészmérnöki alapszak (BSc) - Üzemeltető-karbantartó specializáció</t>
  </si>
  <si>
    <t>Matematika I.</t>
  </si>
  <si>
    <t>Matematika II.</t>
  </si>
  <si>
    <t>Általános géptan</t>
  </si>
  <si>
    <t>Statika</t>
  </si>
  <si>
    <t>Szilárdságtan</t>
  </si>
  <si>
    <t>Műszaki mechanika szigorlat</t>
  </si>
  <si>
    <t>MK3MAT1A08GX17</t>
  </si>
  <si>
    <t>MK3MAT2A06GX17</t>
  </si>
  <si>
    <t>MK3MATSA00GX17</t>
  </si>
  <si>
    <t>MK3MFIZA04GX17</t>
  </si>
  <si>
    <t>MK3GEPTG05GX17</t>
  </si>
  <si>
    <t>MK3STATG04GX17</t>
  </si>
  <si>
    <t>MK3SZILG04GX17</t>
  </si>
  <si>
    <t>MK3MREZG04GX17</t>
  </si>
  <si>
    <t>MK3MECHG00GX17</t>
  </si>
  <si>
    <t>MK3MKEMK04GX17</t>
  </si>
  <si>
    <t>Matematika II. egyidejű, vagy később</t>
  </si>
  <si>
    <t>Szilárdságtan, Mérnöki fizika</t>
  </si>
  <si>
    <t>Mozgás és rezgéstan egyidejű, vagy később</t>
  </si>
  <si>
    <t>Gazdálkodási és jogi ismeretek</t>
  </si>
  <si>
    <t>Mikroökonómia</t>
  </si>
  <si>
    <t>Makroökonómia</t>
  </si>
  <si>
    <t>Műszaki menedzsment alapjai</t>
  </si>
  <si>
    <t>MK3GAZJM04GX17</t>
  </si>
  <si>
    <t>MK3MIKRM04GX17</t>
  </si>
  <si>
    <t>MK3MAKRM04GX17</t>
  </si>
  <si>
    <t>MK3MMENM04GX17</t>
  </si>
  <si>
    <t>Mérnöki informatika I.</t>
  </si>
  <si>
    <t>Mérnöki informatika II.</t>
  </si>
  <si>
    <t>Ábrázoló geometria</t>
  </si>
  <si>
    <t>Géprajz és számítógépes rajzolás</t>
  </si>
  <si>
    <t>CAD rendszerek</t>
  </si>
  <si>
    <t>Gépelemek I.</t>
  </si>
  <si>
    <t>Gépelemek II.</t>
  </si>
  <si>
    <t>Anyagtechnológia és -vizsgálat</t>
  </si>
  <si>
    <t>Gyártástechnológia I.</t>
  </si>
  <si>
    <t>Gyártástechnológia II.</t>
  </si>
  <si>
    <t>Elektrotechnika és elektronika</t>
  </si>
  <si>
    <t>Műszaki hőtan</t>
  </si>
  <si>
    <t>Hő- és áramlástechnikai gépek</t>
  </si>
  <si>
    <t>Környezet-, egészség- és munkavédelem, ergonómia (EHS alapok)</t>
  </si>
  <si>
    <t>MK3INF1A04GX17</t>
  </si>
  <si>
    <t>MK3INF2A04GX17</t>
  </si>
  <si>
    <t>MK3ABRAA04GX17</t>
  </si>
  <si>
    <t>MK3GEPRG05GX17</t>
  </si>
  <si>
    <t>MK3CADRG04GX17</t>
  </si>
  <si>
    <t>MK3GEP1G05GX17</t>
  </si>
  <si>
    <t>MK3GEP2G05GX17</t>
  </si>
  <si>
    <t>MK3ANISG05GX17</t>
  </si>
  <si>
    <t>MK3ANTVG05GX17</t>
  </si>
  <si>
    <t>MK3GYT1G04GX17</t>
  </si>
  <si>
    <t>MK3GYT2G05GX17</t>
  </si>
  <si>
    <t>MK3ETELR04GX17</t>
  </si>
  <si>
    <t>MK3MERTR04GX17</t>
  </si>
  <si>
    <t>MK3AAUTR04GX17</t>
  </si>
  <si>
    <t>MK3MHOTL04GX17</t>
  </si>
  <si>
    <t>MK3ARATL05GX17</t>
  </si>
  <si>
    <t>MK3HOAGL05GX17</t>
  </si>
  <si>
    <t>MK3EHSAK04GX17</t>
  </si>
  <si>
    <t>Szilárdságtan, CAD rendszerek, Általános géptan</t>
  </si>
  <si>
    <t>Károsodáselmélet</t>
  </si>
  <si>
    <t>Végeselem-módszer</t>
  </si>
  <si>
    <t>Pneumatika és hidraulika</t>
  </si>
  <si>
    <t>Üzemeltetés és karbantartás I.</t>
  </si>
  <si>
    <t>Üzemeltetés és karbantartás II.</t>
  </si>
  <si>
    <t>Programozható gyártócellák</t>
  </si>
  <si>
    <t>Hajtástechnika és szereléstechnológia</t>
  </si>
  <si>
    <t>Anyagmozgatás és logisztika</t>
  </si>
  <si>
    <t>Javítástechnológia</t>
  </si>
  <si>
    <t>Diagnosztika</t>
  </si>
  <si>
    <t>MK3KAREG04G117</t>
  </si>
  <si>
    <t>MK3VEMAG04G117</t>
  </si>
  <si>
    <t>MK3PNEUR04G117</t>
  </si>
  <si>
    <t>MK3UZK1G05G117</t>
  </si>
  <si>
    <t>MK3UZK2G05G117</t>
  </si>
  <si>
    <t>MK3PGYCR04G117</t>
  </si>
  <si>
    <t>MK3HSZTG05G117</t>
  </si>
  <si>
    <t>MK3AMLOG04G117</t>
  </si>
  <si>
    <t>MK3JAVTG05G117</t>
  </si>
  <si>
    <t>MK3DIAGG06G117</t>
  </si>
  <si>
    <t>Szilárdságtan, CAD rendszerek</t>
  </si>
  <si>
    <t>MK3SZGYG00G117</t>
  </si>
  <si>
    <t>Gépészmérnöki alapszak (BSc) - Járműipari folyamattervező specializáció</t>
  </si>
  <si>
    <t>Járműipari folyamatelemzés és -tervezés I.</t>
  </si>
  <si>
    <t>Üzemeltetés és karbantartás</t>
  </si>
  <si>
    <t>Járműipari folyamatelemzés és -tervezés II.</t>
  </si>
  <si>
    <t>CAM rendszerek</t>
  </si>
  <si>
    <t>Járműszerkezetek és szereléstechnológia</t>
  </si>
  <si>
    <t>Járműipari minőségbiztosítás</t>
  </si>
  <si>
    <t>Kompetenciafejlesztés mérnököknek</t>
  </si>
  <si>
    <t>Vállalatirányítási rendszerek és IT ismeretek</t>
  </si>
  <si>
    <t>MK3JFT1G04G317</t>
  </si>
  <si>
    <t>MK3VEMAG04G317</t>
  </si>
  <si>
    <t>MK3PNEUR04G317</t>
  </si>
  <si>
    <t>MK3UZK1G05G317</t>
  </si>
  <si>
    <t>MK3JFT2G04G317</t>
  </si>
  <si>
    <t>MK3CAMRG04G317</t>
  </si>
  <si>
    <t>MK3JSZTG05G317</t>
  </si>
  <si>
    <t>MK3AMLOG04G317</t>
  </si>
  <si>
    <t>MK3MINBG04G317</t>
  </si>
  <si>
    <t>MK3KOMPM04G317</t>
  </si>
  <si>
    <t>MK3VITIM04G317</t>
  </si>
  <si>
    <t>MK3SZGYG00G317</t>
  </si>
  <si>
    <t>Gépészmérnöki alapszak (BSc) - Épületgépészeti specializáció</t>
  </si>
  <si>
    <t>Épületfizika és műszaki zajtechnika</t>
  </si>
  <si>
    <t>Épületenergetika I.</t>
  </si>
  <si>
    <t>Gáz- és tüzeléstechnika</t>
  </si>
  <si>
    <t>Fűtéstechnika I.</t>
  </si>
  <si>
    <t>Lég-, klímatechnika I.</t>
  </si>
  <si>
    <t>Vízellátás, csatornázás I.</t>
  </si>
  <si>
    <t>Lég-, klímatechnika II.</t>
  </si>
  <si>
    <t>Fűtéstechnika II.</t>
  </si>
  <si>
    <t>Vízellátás, csatornázás II.</t>
  </si>
  <si>
    <t>Hűtéstechnika I.</t>
  </si>
  <si>
    <t>Épületgépészeti mérések és tervezés I.</t>
  </si>
  <si>
    <t>Távfűtés</t>
  </si>
  <si>
    <t>MK3EFIZL04G217</t>
  </si>
  <si>
    <t>MK3EEN1L04G217</t>
  </si>
  <si>
    <t>MK3GAZTL04G217</t>
  </si>
  <si>
    <t>MK3VCS1L04G217</t>
  </si>
  <si>
    <t>MK3VCS2L04G217</t>
  </si>
  <si>
    <t>MK3HTE1L04G217</t>
  </si>
  <si>
    <t>MK3EMT1L04G217</t>
  </si>
  <si>
    <t>MK3TFUTL04G217</t>
  </si>
  <si>
    <t>MK3SZGYL00G217</t>
  </si>
  <si>
    <t>Fűtéstechnika I., Lég-, klímatechnika I.</t>
  </si>
  <si>
    <t>Gépészmérnöki alapszak (BSc) - Gépjárműtechnikai specializáció</t>
  </si>
  <si>
    <t>Belsőégésű motorok I.</t>
  </si>
  <si>
    <t>Gépjármű elektronika és diagnosztika I.</t>
  </si>
  <si>
    <t>Gépjárművek erőátviteli berendezései I.</t>
  </si>
  <si>
    <t>Belsőégésű motorok II.</t>
  </si>
  <si>
    <t>Gépjármű elektronika és diagnosztika II.</t>
  </si>
  <si>
    <t>Gépjárművek erőátviteli berendezései II.</t>
  </si>
  <si>
    <t>Gépjárművek hidraulikus és pneumatikus rendszere</t>
  </si>
  <si>
    <t>Gépjármű alternatív hajtások</t>
  </si>
  <si>
    <t>Gépjárművek felépítése és szereléstechnikája</t>
  </si>
  <si>
    <t>MK3MAT1A08GX17-NV</t>
  </si>
  <si>
    <t>MK3MAT2A06GX17-NV</t>
  </si>
  <si>
    <t>MK3MATSA00GX17-NV</t>
  </si>
  <si>
    <t>MK3MFIZA04GX17-NV</t>
  </si>
  <si>
    <t>MK3GEPTG05GX17-NV</t>
  </si>
  <si>
    <t>MK3STATG04GX17-NV</t>
  </si>
  <si>
    <t>MK3SZILG04GX17-NV</t>
  </si>
  <si>
    <t>MK3MREZG04GX17-NV</t>
  </si>
  <si>
    <t>MK3MECHG00GX17-NV</t>
  </si>
  <si>
    <t>MK3MKEMK04GX17-NV</t>
  </si>
  <si>
    <t>MK3GAZJM04GX17-NV</t>
  </si>
  <si>
    <t>MK3MIKRM04GX17-NV</t>
  </si>
  <si>
    <t>MK3MAKRM04GX17-NV</t>
  </si>
  <si>
    <t>MK3MMENM04GX17-NV</t>
  </si>
  <si>
    <t>MK3INF1A04GX17-NV</t>
  </si>
  <si>
    <t>MK3INF2A04GX17-NV</t>
  </si>
  <si>
    <t>MK3ABRAA04GX17-NV</t>
  </si>
  <si>
    <t>MK3GEPRG05GX17-NV</t>
  </si>
  <si>
    <t>MK3CADRG04GX17-NV</t>
  </si>
  <si>
    <t>MK3GEP1G05GX17-NV</t>
  </si>
  <si>
    <t>MK3GEP2G05GX17-NV</t>
  </si>
  <si>
    <t>MK3ANISG05GX17-NV</t>
  </si>
  <si>
    <t>MK3ANTVG05GX17-NV</t>
  </si>
  <si>
    <t>MK3GYT1G04GX17-NV</t>
  </si>
  <si>
    <t>MK3GYT2G05GX17-NV</t>
  </si>
  <si>
    <t>MK3ETELR04GX17-NV</t>
  </si>
  <si>
    <t>MK3MERTR04GX17-NV</t>
  </si>
  <si>
    <t>MK3AAUTR04GX17-NV</t>
  </si>
  <si>
    <t>MK3MHOTL04GX17-NV</t>
  </si>
  <si>
    <t>MK3ARATL05GX17-NV</t>
  </si>
  <si>
    <t>MK3HOAGL05GX17-NV</t>
  </si>
  <si>
    <t>MK3EHSAK04GX17-NV</t>
  </si>
  <si>
    <t>MK3MOT1G04G417-NV</t>
  </si>
  <si>
    <t>MK3VEMAG04G417-NV</t>
  </si>
  <si>
    <t>MK3GJE1G04G417-NV</t>
  </si>
  <si>
    <t>MK3GEB1G04G417-NV</t>
  </si>
  <si>
    <t>MK3MOT2G05G417-NV</t>
  </si>
  <si>
    <t>MK3GJE2G05G417-NV</t>
  </si>
  <si>
    <t>MK3GEB2G04G417-NV</t>
  </si>
  <si>
    <t>MK3GJHPG05G417-NV</t>
  </si>
  <si>
    <t>MK3GALHG04G417-NV</t>
  </si>
  <si>
    <t>MK3GJFEG06G417-NV</t>
  </si>
  <si>
    <t>MK3SZGYG00G417-NV</t>
  </si>
  <si>
    <t>MK3JFT1G04G317-NV</t>
  </si>
  <si>
    <t>MK3VEMAG04G317-NV</t>
  </si>
  <si>
    <t>MK3PNEUR04G317-NV</t>
  </si>
  <si>
    <t>MK3UZK1G05G317-NV</t>
  </si>
  <si>
    <t>MK3JFT2G04G317-NV</t>
  </si>
  <si>
    <t>MK3CAMRG04G317-NV</t>
  </si>
  <si>
    <t>MK3JSZTG05G317-NV</t>
  </si>
  <si>
    <t>MK3AMLOG04G317-NV</t>
  </si>
  <si>
    <t>MK3MINBG04G317-NV</t>
  </si>
  <si>
    <t>MK3KOMPM04G317-NV</t>
  </si>
  <si>
    <t>MK3VITIM04G317-NV</t>
  </si>
  <si>
    <t>MK3SZGYG00G317-NV</t>
  </si>
  <si>
    <t>Képzési helye: Nagyvárad</t>
  </si>
  <si>
    <t>Gépészmérnöki alapszak (BSc) - Anyagtechnológia specializáció</t>
  </si>
  <si>
    <t>Polimerek feldolgozástechnológiái</t>
  </si>
  <si>
    <t>Kötéstechnológia</t>
  </si>
  <si>
    <t>Hegesztéstechnológia</t>
  </si>
  <si>
    <t xml:space="preserve">Hidegalakítási technológiák </t>
  </si>
  <si>
    <t>Polimer kompozitok technológiái</t>
  </si>
  <si>
    <t xml:space="preserve">Alakadó technológiák </t>
  </si>
  <si>
    <t>Kerámia- és szilikáttechnológia</t>
  </si>
  <si>
    <t xml:space="preserve">Felületkezelés </t>
  </si>
  <si>
    <t xml:space="preserve">Hőkezelés </t>
  </si>
  <si>
    <t>Szerkezetvizsgálat</t>
  </si>
  <si>
    <t>Alakítási folyamatok szimulációja</t>
  </si>
  <si>
    <t>Hőkezelés</t>
  </si>
  <si>
    <t>Hidegalakítási technológiák</t>
  </si>
  <si>
    <t>Gépészmérnöki alapszak (BSc) - Géptervező specializáció</t>
  </si>
  <si>
    <t>Géptervezés elmélete és módszertana</t>
  </si>
  <si>
    <t>Hidraulikus és pneumatikus rendszerek</t>
  </si>
  <si>
    <t xml:space="preserve">Számítógéppel segített géptervezés </t>
  </si>
  <si>
    <t xml:space="preserve">Gépszerkezettan </t>
  </si>
  <si>
    <t>Alkalmazott szilárdságtan</t>
  </si>
  <si>
    <t xml:space="preserve">Gépek kinematikája és dinamikája </t>
  </si>
  <si>
    <t xml:space="preserve">Műszaki polimerek és kompozitok </t>
  </si>
  <si>
    <t xml:space="preserve">Villamos gépek és hajtások </t>
  </si>
  <si>
    <t>Specifikus géptervezés</t>
  </si>
  <si>
    <t>Gépészeti szimuláció</t>
  </si>
  <si>
    <t>Szabadon választható tárgy I.</t>
  </si>
  <si>
    <t>Szabadon választható tárgy II.</t>
  </si>
  <si>
    <t>Szabadon választható tárgy III.</t>
  </si>
  <si>
    <t>Szabadon választható tárgy IV.</t>
  </si>
  <si>
    <t>Mozgás és rezgéstan</t>
  </si>
  <si>
    <t>Gépszerkezettan</t>
  </si>
  <si>
    <t>MK3POFEK05G521</t>
  </si>
  <si>
    <t>MK3VEMAG04G521</t>
  </si>
  <si>
    <t>MK3KOTTG04G521</t>
  </si>
  <si>
    <t>MK3HEGTG04G521</t>
  </si>
  <si>
    <t>MK3HITEG04G521</t>
  </si>
  <si>
    <t>MK3POKOG04G521</t>
  </si>
  <si>
    <t>MK3ALTEG04G521</t>
  </si>
  <si>
    <t>MK3KESZG03G521</t>
  </si>
  <si>
    <t>MK3FEKEM04G521</t>
  </si>
  <si>
    <t>MK3HOKEG04G521</t>
  </si>
  <si>
    <t>MK3SZEVIG04G521</t>
  </si>
  <si>
    <t>MK3ALFSG03G521</t>
  </si>
  <si>
    <t>MK3GEEMG04G621</t>
  </si>
  <si>
    <t>MK3HIPRG04G621</t>
  </si>
  <si>
    <t>MK3VEMAG04G621</t>
  </si>
  <si>
    <t>MK3SZSGG05G621</t>
  </si>
  <si>
    <t>MKGESZG05G621</t>
  </si>
  <si>
    <t>MK3ASZIG04G621</t>
  </si>
  <si>
    <t>MK3GEKDG04G621</t>
  </si>
  <si>
    <t>MK3MUPKG04G621</t>
  </si>
  <si>
    <t>MK3VGHAG04G621</t>
  </si>
  <si>
    <t>MK3SPEGG04G621</t>
  </si>
  <si>
    <t>MK3GESZG04G621</t>
  </si>
  <si>
    <t>Szabadon választható tárgy V.</t>
  </si>
  <si>
    <t>Szakdolgozat I.</t>
  </si>
  <si>
    <t>Szakdolgozat II.</t>
  </si>
  <si>
    <t>Épületgépészeti mérések és tervezés I., Szakdolgozat I.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</si>
  <si>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hallgatók a Kar bármely kötelező tárgyát felveheti szabadon választható tantárgyként, külön engedély nélkül. A tantárgy az adott tantervben szereplő kredittel kerül beszámításra az adott szak szabadon választható tantárgyaiba.
A mintatervben szereplő féléves elosztás és kreditszám ajánlásként szerepel.
A hallgatónak 10 kreditnyi szabadon választható tantárgyat kell teljesítenie a tanulmányai alatt, amelyen belül kötelező legalább egy szabadon választható tárgyat idegen nyelven teljesíteni. A hallgató az 1. sz. mellékletben található bármely angol nyelvű szabadon választható tárgyat felveheti.
</t>
    </r>
    <r>
      <rPr>
        <b/>
        <sz val="8.5"/>
        <rFont val="Calibri"/>
        <family val="2"/>
        <charset val="238"/>
        <scheme val="minor"/>
      </rPr>
      <t xml:space="preserve">
**Szakmai gyakorlat
</t>
    </r>
    <r>
      <rPr>
        <sz val="8.5"/>
        <rFont val="Calibri"/>
        <family val="2"/>
        <charset val="238"/>
        <scheme val="minor"/>
      </rPr>
      <t>Időtartama 6 hét a 6. szemeszter után, a tárgyat a 6. félévben kell felvenni.
Kreditértéke 12 kredit, amely a szak képzési és kimeneti követelményében meghatározott, a végbizonyítvány megszerzéséhez szükséges összkreditbe nem számít bele.</t>
    </r>
  </si>
  <si>
    <t>2023/2024/1-től</t>
  </si>
  <si>
    <t>MK3SZD1L08G223</t>
  </si>
  <si>
    <t>MK3SZD2L07G223</t>
  </si>
  <si>
    <t>MK3FUT1L04G223</t>
  </si>
  <si>
    <t>MK3LKT1L04G223</t>
  </si>
  <si>
    <t>MK3LKT2L05G223</t>
  </si>
  <si>
    <t>MK3FUT2L05G223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</si>
</sst>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2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23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2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3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6" xfId="0" applyFont="1" applyFill="1" applyBorder="1"/>
    <xf numFmtId="0" fontId="8" fillId="2" borderId="11" xfId="0" applyFont="1" applyFill="1" applyBorder="1"/>
    <xf numFmtId="0" fontId="3" fillId="2" borderId="33" xfId="0" applyFont="1" applyFill="1" applyBorder="1" applyAlignment="1">
      <alignment horizontal="left"/>
    </xf>
    <xf numFmtId="0" fontId="3" fillId="2" borderId="45" xfId="0" applyFont="1" applyFill="1" applyBorder="1"/>
    <xf numFmtId="0" fontId="2" fillId="2" borderId="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51" xfId="0" applyFont="1" applyFill="1" applyBorder="1"/>
    <xf numFmtId="0" fontId="9" fillId="2" borderId="13" xfId="0" applyFont="1" applyFill="1" applyBorder="1"/>
    <xf numFmtId="0" fontId="9" fillId="2" borderId="55" xfId="0" applyFont="1" applyFill="1" applyBorder="1"/>
    <xf numFmtId="0" fontId="9" fillId="2" borderId="19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0" xfId="0" applyFont="1" applyFill="1"/>
    <xf numFmtId="0" fontId="9" fillId="2" borderId="2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29" xfId="0" applyFont="1" applyFill="1" applyBorder="1"/>
    <xf numFmtId="0" fontId="9" fillId="2" borderId="12" xfId="0" applyFont="1" applyFill="1" applyBorder="1"/>
    <xf numFmtId="0" fontId="8" fillId="2" borderId="16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41" xfId="0" applyFont="1" applyFill="1" applyBorder="1"/>
    <xf numFmtId="0" fontId="3" fillId="2" borderId="6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6" fillId="2" borderId="36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right" vertical="center"/>
    </xf>
    <xf numFmtId="0" fontId="6" fillId="2" borderId="58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9" xfId="0" applyFont="1" applyFill="1" applyBorder="1"/>
    <xf numFmtId="0" fontId="2" fillId="2" borderId="6" xfId="0" applyFont="1" applyFill="1" applyBorder="1"/>
    <xf numFmtId="0" fontId="2" fillId="2" borderId="18" xfId="0" applyFont="1" applyFill="1" applyBorder="1"/>
    <xf numFmtId="0" fontId="2" fillId="2" borderId="15" xfId="0" applyFont="1" applyFill="1" applyBorder="1"/>
    <xf numFmtId="0" fontId="2" fillId="2" borderId="12" xfId="0" applyFont="1" applyFill="1" applyBorder="1"/>
    <xf numFmtId="0" fontId="2" fillId="2" borderId="14" xfId="0" applyFont="1" applyFill="1" applyBorder="1"/>
    <xf numFmtId="0" fontId="3" fillId="2" borderId="20" xfId="0" applyFont="1" applyFill="1" applyBorder="1"/>
    <xf numFmtId="0" fontId="3" fillId="2" borderId="33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/>
    </xf>
    <xf numFmtId="0" fontId="3" fillId="2" borderId="11" xfId="0" applyFont="1" applyFill="1" applyBorder="1"/>
    <xf numFmtId="0" fontId="3" fillId="2" borderId="16" xfId="0" applyFont="1" applyFill="1" applyBorder="1"/>
    <xf numFmtId="0" fontId="2" fillId="0" borderId="11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3" fillId="2" borderId="4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54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/>
    </xf>
    <xf numFmtId="0" fontId="0" fillId="0" borderId="13" xfId="0" applyBorder="1"/>
    <xf numFmtId="0" fontId="0" fillId="0" borderId="29" xfId="0" applyBorder="1"/>
    <xf numFmtId="0" fontId="0" fillId="0" borderId="14" xfId="0" applyBorder="1"/>
    <xf numFmtId="0" fontId="3" fillId="2" borderId="6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66" xfId="0" applyFont="1" applyFill="1" applyBorder="1" applyAlignment="1">
      <alignment horizontal="left"/>
    </xf>
    <xf numFmtId="0" fontId="3" fillId="2" borderId="69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vertical="center"/>
    </xf>
    <xf numFmtId="0" fontId="0" fillId="0" borderId="67" xfId="0" applyBorder="1"/>
    <xf numFmtId="0" fontId="0" fillId="0" borderId="51" xfId="0" applyBorder="1"/>
    <xf numFmtId="0" fontId="0" fillId="0" borderId="55" xfId="0" applyBorder="1"/>
    <xf numFmtId="0" fontId="9" fillId="2" borderId="22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3" fillId="2" borderId="5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4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left"/>
    </xf>
    <xf numFmtId="0" fontId="12" fillId="2" borderId="56" xfId="0" applyFont="1" applyFill="1" applyBorder="1" applyAlignment="1">
      <alignment horizontal="left"/>
    </xf>
    <xf numFmtId="0" fontId="7" fillId="2" borderId="53" xfId="0" applyFont="1" applyFill="1" applyBorder="1" applyAlignment="1">
      <alignment horizontal="left" vertical="center"/>
    </xf>
    <xf numFmtId="0" fontId="7" fillId="2" borderId="62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3" fillId="2" borderId="63" xfId="0" applyFont="1" applyFill="1" applyBorder="1" applyAlignment="1">
      <alignment horizontal="left" vertical="center" wrapText="1"/>
    </xf>
    <xf numFmtId="0" fontId="3" fillId="2" borderId="57" xfId="0" applyFont="1" applyFill="1" applyBorder="1" applyAlignment="1">
      <alignment horizontal="left" vertical="center" wrapText="1"/>
    </xf>
    <xf numFmtId="0" fontId="3" fillId="2" borderId="64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9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60" xfId="0" applyFont="1" applyFill="1" applyBorder="1" applyAlignment="1">
      <alignment horizontal="left" vertical="center" wrapText="1"/>
    </xf>
    <xf numFmtId="0" fontId="3" fillId="2" borderId="61" xfId="0" applyFont="1" applyFill="1" applyBorder="1" applyAlignment="1">
      <alignment horizontal="left" vertical="center" wrapText="1"/>
    </xf>
    <xf numFmtId="0" fontId="2" fillId="2" borderId="51" xfId="0" applyFont="1" applyFill="1" applyBorder="1" applyAlignment="1">
      <alignment horizontal="right" vertical="center"/>
    </xf>
    <xf numFmtId="0" fontId="2" fillId="2" borderId="55" xfId="0" applyFont="1" applyFill="1" applyBorder="1" applyAlignment="1">
      <alignment horizontal="right" vertical="center"/>
    </xf>
    <xf numFmtId="0" fontId="3" fillId="2" borderId="51" xfId="0" applyFont="1" applyFill="1" applyBorder="1" applyAlignment="1">
      <alignment horizontal="right" vertical="center"/>
    </xf>
    <xf numFmtId="0" fontId="3" fillId="2" borderId="55" xfId="0" applyFont="1" applyFill="1" applyBorder="1" applyAlignment="1">
      <alignment horizontal="right" vertical="center"/>
    </xf>
    <xf numFmtId="0" fontId="3" fillId="2" borderId="52" xfId="0" applyFont="1" applyFill="1" applyBorder="1" applyAlignment="1">
      <alignment horizontal="right" vertical="center"/>
    </xf>
    <xf numFmtId="0" fontId="3" fillId="2" borderId="56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center" vertical="center" textRotation="90" wrapText="1"/>
    </xf>
    <xf numFmtId="0" fontId="2" fillId="2" borderId="57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textRotation="90" wrapText="1"/>
    </xf>
    <xf numFmtId="0" fontId="2" fillId="2" borderId="19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6" fillId="2" borderId="44" xfId="0" applyFont="1" applyFill="1" applyBorder="1" applyAlignment="1">
      <alignment horizontal="right" vertical="center"/>
    </xf>
    <xf numFmtId="0" fontId="6" fillId="2" borderId="54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4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textRotation="90" wrapText="1"/>
    </xf>
    <xf numFmtId="0" fontId="2" fillId="2" borderId="35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58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textRotation="90" wrapText="1"/>
    </xf>
    <xf numFmtId="0" fontId="2" fillId="2" borderId="70" xfId="0" applyFont="1" applyFill="1" applyBorder="1" applyAlignment="1">
      <alignment horizontal="center" vertical="center" textRotation="90" wrapText="1"/>
    </xf>
    <xf numFmtId="0" fontId="2" fillId="2" borderId="67" xfId="0" applyFont="1" applyFill="1" applyBorder="1" applyAlignment="1">
      <alignment horizontal="center" vertical="center" textRotation="90" wrapText="1"/>
    </xf>
    <xf numFmtId="0" fontId="2" fillId="2" borderId="68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2" fillId="2" borderId="29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31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2" fillId="2" borderId="22" xfId="1" applyFont="1" applyFill="1" applyBorder="1" applyAlignment="1">
      <alignment horizontal="center"/>
    </xf>
    <xf numFmtId="0" fontId="12" fillId="2" borderId="24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0" fontId="12" fillId="2" borderId="9" xfId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tabSelected="1" topLeftCell="A25" zoomScale="130" zoomScaleNormal="130" workbookViewId="0">
      <selection activeCell="L40" sqref="L40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4.85546875" customWidth="1"/>
    <col min="5" max="6" width="4" customWidth="1"/>
    <col min="7" max="32" width="3.28515625" customWidth="1"/>
    <col min="33" max="33" width="38" customWidth="1"/>
    <col min="34" max="34" width="4" bestFit="1" customWidth="1"/>
  </cols>
  <sheetData>
    <row r="1" spans="1:35" ht="18.75" x14ac:dyDescent="0.3">
      <c r="A1" s="1"/>
      <c r="B1" s="2"/>
      <c r="C1" s="3" t="s">
        <v>29</v>
      </c>
      <c r="D1" s="229" t="s">
        <v>30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4" t="s">
        <v>28</v>
      </c>
      <c r="AH1" s="5"/>
      <c r="AI1" s="5"/>
    </row>
    <row r="2" spans="1:35" ht="19.5" thickBot="1" x14ac:dyDescent="0.35">
      <c r="A2" s="1"/>
      <c r="B2" s="2"/>
      <c r="C2" s="6" t="s">
        <v>161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 t="s">
        <v>309</v>
      </c>
      <c r="AE2" s="7"/>
      <c r="AF2" s="7"/>
      <c r="AG2" s="3"/>
      <c r="AH2" s="5"/>
      <c r="AI2" s="5"/>
    </row>
    <row r="3" spans="1:35" ht="15.75" thickBot="1" x14ac:dyDescent="0.3">
      <c r="A3" s="222" t="s">
        <v>0</v>
      </c>
      <c r="B3" s="222" t="s">
        <v>34</v>
      </c>
      <c r="C3" s="222" t="s">
        <v>32</v>
      </c>
      <c r="D3" s="222" t="s">
        <v>33</v>
      </c>
      <c r="E3" s="218" t="s">
        <v>1</v>
      </c>
      <c r="F3" s="219"/>
      <c r="G3" s="219"/>
      <c r="H3" s="220"/>
      <c r="I3" s="218" t="s">
        <v>2</v>
      </c>
      <c r="J3" s="219"/>
      <c r="K3" s="219"/>
      <c r="L3" s="220"/>
      <c r="M3" s="218" t="s">
        <v>3</v>
      </c>
      <c r="N3" s="219"/>
      <c r="O3" s="219"/>
      <c r="P3" s="220"/>
      <c r="Q3" s="218" t="s">
        <v>4</v>
      </c>
      <c r="R3" s="219"/>
      <c r="S3" s="219"/>
      <c r="T3" s="220"/>
      <c r="U3" s="218" t="s">
        <v>5</v>
      </c>
      <c r="V3" s="219"/>
      <c r="W3" s="219"/>
      <c r="X3" s="220"/>
      <c r="Y3" s="218" t="s">
        <v>6</v>
      </c>
      <c r="Z3" s="219"/>
      <c r="AA3" s="219"/>
      <c r="AB3" s="220"/>
      <c r="AC3" s="218" t="s">
        <v>7</v>
      </c>
      <c r="AD3" s="219"/>
      <c r="AE3" s="219"/>
      <c r="AF3" s="221"/>
      <c r="AG3" s="222" t="s">
        <v>8</v>
      </c>
      <c r="AH3" s="5"/>
      <c r="AI3" s="5"/>
    </row>
    <row r="4" spans="1:35" ht="15.75" thickBot="1" x14ac:dyDescent="0.3">
      <c r="A4" s="231"/>
      <c r="B4" s="223"/>
      <c r="C4" s="223"/>
      <c r="D4" s="223"/>
      <c r="E4" s="8" t="s">
        <v>24</v>
      </c>
      <c r="F4" s="9" t="s">
        <v>25</v>
      </c>
      <c r="G4" s="9" t="s">
        <v>35</v>
      </c>
      <c r="H4" s="10" t="s">
        <v>26</v>
      </c>
      <c r="I4" s="8" t="s">
        <v>24</v>
      </c>
      <c r="J4" s="9" t="s">
        <v>25</v>
      </c>
      <c r="K4" s="9" t="s">
        <v>35</v>
      </c>
      <c r="L4" s="10" t="s">
        <v>26</v>
      </c>
      <c r="M4" s="8" t="s">
        <v>24</v>
      </c>
      <c r="N4" s="9" t="s">
        <v>25</v>
      </c>
      <c r="O4" s="9" t="s">
        <v>35</v>
      </c>
      <c r="P4" s="10" t="s">
        <v>26</v>
      </c>
      <c r="Q4" s="8" t="s">
        <v>24</v>
      </c>
      <c r="R4" s="9" t="s">
        <v>25</v>
      </c>
      <c r="S4" s="9" t="s">
        <v>35</v>
      </c>
      <c r="T4" s="10" t="s">
        <v>26</v>
      </c>
      <c r="U4" s="8" t="s">
        <v>24</v>
      </c>
      <c r="V4" s="9" t="s">
        <v>25</v>
      </c>
      <c r="W4" s="9" t="s">
        <v>35</v>
      </c>
      <c r="X4" s="10" t="s">
        <v>26</v>
      </c>
      <c r="Y4" s="8" t="s">
        <v>24</v>
      </c>
      <c r="Z4" s="9" t="s">
        <v>25</v>
      </c>
      <c r="AA4" s="9" t="s">
        <v>35</v>
      </c>
      <c r="AB4" s="10" t="s">
        <v>26</v>
      </c>
      <c r="AC4" s="8" t="s">
        <v>24</v>
      </c>
      <c r="AD4" s="9" t="s">
        <v>25</v>
      </c>
      <c r="AE4" s="9" t="s">
        <v>35</v>
      </c>
      <c r="AF4" s="10" t="s">
        <v>26</v>
      </c>
      <c r="AG4" s="223"/>
      <c r="AH4" s="5"/>
      <c r="AI4" s="5"/>
    </row>
    <row r="5" spans="1:35" x14ac:dyDescent="0.25">
      <c r="A5" s="11">
        <v>1</v>
      </c>
      <c r="B5" s="209" t="s">
        <v>9</v>
      </c>
      <c r="C5" s="12" t="s">
        <v>58</v>
      </c>
      <c r="D5" s="13" t="s">
        <v>64</v>
      </c>
      <c r="E5" s="14">
        <v>4</v>
      </c>
      <c r="F5" s="15">
        <v>4</v>
      </c>
      <c r="G5" s="15" t="s">
        <v>10</v>
      </c>
      <c r="H5" s="16">
        <v>8</v>
      </c>
      <c r="I5" s="14"/>
      <c r="J5" s="15"/>
      <c r="K5" s="15"/>
      <c r="L5" s="16"/>
      <c r="M5" s="14"/>
      <c r="N5" s="15"/>
      <c r="O5" s="15"/>
      <c r="P5" s="16"/>
      <c r="Q5" s="14"/>
      <c r="R5" s="15"/>
      <c r="S5" s="15"/>
      <c r="T5" s="16"/>
      <c r="U5" s="14"/>
      <c r="V5" s="15"/>
      <c r="W5" s="15"/>
      <c r="X5" s="16"/>
      <c r="Y5" s="14"/>
      <c r="Z5" s="15"/>
      <c r="AA5" s="15"/>
      <c r="AB5" s="16"/>
      <c r="AC5" s="14"/>
      <c r="AD5" s="15"/>
      <c r="AE5" s="15"/>
      <c r="AF5" s="16"/>
      <c r="AG5" s="17"/>
      <c r="AH5" s="5"/>
      <c r="AI5" s="5"/>
    </row>
    <row r="6" spans="1:35" x14ac:dyDescent="0.25">
      <c r="A6" s="18">
        <v>2</v>
      </c>
      <c r="B6" s="209"/>
      <c r="C6" s="19" t="s">
        <v>59</v>
      </c>
      <c r="D6" s="13" t="s">
        <v>65</v>
      </c>
      <c r="E6" s="20"/>
      <c r="F6" s="21"/>
      <c r="G6" s="21"/>
      <c r="H6" s="22"/>
      <c r="I6" s="20">
        <v>2</v>
      </c>
      <c r="J6" s="21">
        <v>4</v>
      </c>
      <c r="K6" s="21" t="s">
        <v>10</v>
      </c>
      <c r="L6" s="22">
        <v>6</v>
      </c>
      <c r="M6" s="20"/>
      <c r="N6" s="21"/>
      <c r="O6" s="21"/>
      <c r="P6" s="22"/>
      <c r="Q6" s="20"/>
      <c r="R6" s="21"/>
      <c r="S6" s="21"/>
      <c r="T6" s="22"/>
      <c r="U6" s="20"/>
      <c r="V6" s="21"/>
      <c r="W6" s="21"/>
      <c r="X6" s="22"/>
      <c r="Y6" s="20"/>
      <c r="Z6" s="21"/>
      <c r="AA6" s="21"/>
      <c r="AB6" s="22"/>
      <c r="AC6" s="20"/>
      <c r="AD6" s="21"/>
      <c r="AE6" s="21"/>
      <c r="AF6" s="22"/>
      <c r="AG6" s="23" t="s">
        <v>58</v>
      </c>
      <c r="AH6" s="5"/>
      <c r="AI6" s="5"/>
    </row>
    <row r="7" spans="1:35" x14ac:dyDescent="0.25">
      <c r="A7" s="18">
        <v>3</v>
      </c>
      <c r="B7" s="209"/>
      <c r="C7" s="19" t="s">
        <v>23</v>
      </c>
      <c r="D7" s="23" t="s">
        <v>66</v>
      </c>
      <c r="E7" s="20"/>
      <c r="F7" s="21"/>
      <c r="G7" s="21"/>
      <c r="H7" s="22"/>
      <c r="I7" s="20">
        <v>0</v>
      </c>
      <c r="J7" s="21">
        <v>0</v>
      </c>
      <c r="K7" s="21" t="s">
        <v>11</v>
      </c>
      <c r="L7" s="22">
        <v>0</v>
      </c>
      <c r="M7" s="20"/>
      <c r="N7" s="21"/>
      <c r="O7" s="21"/>
      <c r="P7" s="22"/>
      <c r="Q7" s="20"/>
      <c r="R7" s="21"/>
      <c r="S7" s="21"/>
      <c r="T7" s="22"/>
      <c r="U7" s="20"/>
      <c r="V7" s="21"/>
      <c r="W7" s="21"/>
      <c r="X7" s="22"/>
      <c r="Y7" s="20"/>
      <c r="Z7" s="21"/>
      <c r="AA7" s="21"/>
      <c r="AB7" s="22"/>
      <c r="AC7" s="20"/>
      <c r="AD7" s="21"/>
      <c r="AE7" s="21"/>
      <c r="AF7" s="22"/>
      <c r="AG7" s="23" t="s">
        <v>74</v>
      </c>
      <c r="AH7" s="5"/>
      <c r="AI7" s="5"/>
    </row>
    <row r="8" spans="1:35" x14ac:dyDescent="0.25">
      <c r="A8" s="18">
        <v>4</v>
      </c>
      <c r="B8" s="209"/>
      <c r="C8" s="19" t="s">
        <v>12</v>
      </c>
      <c r="D8" s="23" t="s">
        <v>67</v>
      </c>
      <c r="E8" s="20">
        <v>2</v>
      </c>
      <c r="F8" s="21">
        <v>2</v>
      </c>
      <c r="G8" s="21" t="s">
        <v>13</v>
      </c>
      <c r="H8" s="22">
        <v>4</v>
      </c>
      <c r="I8" s="20"/>
      <c r="J8" s="21"/>
      <c r="K8" s="21"/>
      <c r="L8" s="22"/>
      <c r="M8" s="20"/>
      <c r="N8" s="21"/>
      <c r="O8" s="21"/>
      <c r="P8" s="22"/>
      <c r="Q8" s="20"/>
      <c r="R8" s="21"/>
      <c r="S8" s="21"/>
      <c r="T8" s="22"/>
      <c r="U8" s="20"/>
      <c r="V8" s="21"/>
      <c r="W8" s="21"/>
      <c r="X8" s="22"/>
      <c r="Y8" s="20"/>
      <c r="Z8" s="21"/>
      <c r="AA8" s="21"/>
      <c r="AB8" s="22"/>
      <c r="AC8" s="20"/>
      <c r="AD8" s="21"/>
      <c r="AE8" s="21"/>
      <c r="AF8" s="22"/>
      <c r="AG8" s="23"/>
      <c r="AH8" s="5"/>
      <c r="AI8" s="5"/>
    </row>
    <row r="9" spans="1:35" x14ac:dyDescent="0.25">
      <c r="A9" s="18">
        <v>5</v>
      </c>
      <c r="B9" s="209"/>
      <c r="C9" s="19" t="s">
        <v>60</v>
      </c>
      <c r="D9" s="23" t="s">
        <v>68</v>
      </c>
      <c r="E9" s="20">
        <v>2</v>
      </c>
      <c r="F9" s="21">
        <v>2</v>
      </c>
      <c r="G9" s="21" t="s">
        <v>13</v>
      </c>
      <c r="H9" s="22">
        <v>5</v>
      </c>
      <c r="I9" s="20"/>
      <c r="J9" s="21"/>
      <c r="K9" s="21"/>
      <c r="L9" s="22"/>
      <c r="M9" s="20"/>
      <c r="N9" s="21"/>
      <c r="O9" s="21"/>
      <c r="P9" s="22"/>
      <c r="Q9" s="20"/>
      <c r="R9" s="21"/>
      <c r="S9" s="21"/>
      <c r="T9" s="22"/>
      <c r="U9" s="20"/>
      <c r="V9" s="21"/>
      <c r="W9" s="21"/>
      <c r="X9" s="22"/>
      <c r="Y9" s="20"/>
      <c r="Z9" s="21"/>
      <c r="AA9" s="21"/>
      <c r="AB9" s="22"/>
      <c r="AC9" s="20"/>
      <c r="AD9" s="21"/>
      <c r="AE9" s="21"/>
      <c r="AF9" s="22"/>
      <c r="AG9" s="23"/>
      <c r="AH9" s="5"/>
      <c r="AI9" s="5"/>
    </row>
    <row r="10" spans="1:35" x14ac:dyDescent="0.25">
      <c r="A10" s="18">
        <v>6</v>
      </c>
      <c r="B10" s="209"/>
      <c r="C10" s="24" t="s">
        <v>61</v>
      </c>
      <c r="D10" s="23" t="s">
        <v>69</v>
      </c>
      <c r="E10" s="25"/>
      <c r="F10" s="26"/>
      <c r="G10" s="26"/>
      <c r="H10" s="27"/>
      <c r="I10" s="20">
        <v>2</v>
      </c>
      <c r="J10" s="21">
        <v>2</v>
      </c>
      <c r="K10" s="21" t="s">
        <v>13</v>
      </c>
      <c r="L10" s="22">
        <v>4</v>
      </c>
      <c r="M10" s="20"/>
      <c r="N10" s="21"/>
      <c r="O10" s="21"/>
      <c r="P10" s="22"/>
      <c r="Q10" s="20"/>
      <c r="R10" s="21"/>
      <c r="S10" s="21"/>
      <c r="T10" s="22"/>
      <c r="U10" s="20"/>
      <c r="V10" s="21"/>
      <c r="W10" s="21"/>
      <c r="X10" s="22"/>
      <c r="Y10" s="20"/>
      <c r="Z10" s="21"/>
      <c r="AA10" s="21"/>
      <c r="AB10" s="22"/>
      <c r="AC10" s="20"/>
      <c r="AD10" s="21"/>
      <c r="AE10" s="21"/>
      <c r="AF10" s="22"/>
      <c r="AG10" s="23"/>
      <c r="AH10" s="5"/>
      <c r="AI10" s="5"/>
    </row>
    <row r="11" spans="1:35" x14ac:dyDescent="0.25">
      <c r="A11" s="18">
        <v>7</v>
      </c>
      <c r="B11" s="209"/>
      <c r="C11" s="19" t="s">
        <v>62</v>
      </c>
      <c r="D11" s="23" t="s">
        <v>70</v>
      </c>
      <c r="E11" s="20"/>
      <c r="F11" s="21"/>
      <c r="G11" s="21"/>
      <c r="H11" s="22"/>
      <c r="I11" s="20"/>
      <c r="J11" s="21"/>
      <c r="K11" s="21"/>
      <c r="L11" s="22"/>
      <c r="M11" s="20">
        <v>2</v>
      </c>
      <c r="N11" s="21">
        <v>2</v>
      </c>
      <c r="O11" s="21" t="s">
        <v>13</v>
      </c>
      <c r="P11" s="22">
        <v>4</v>
      </c>
      <c r="Q11" s="20"/>
      <c r="R11" s="21"/>
      <c r="S11" s="21"/>
      <c r="T11" s="22"/>
      <c r="U11" s="20"/>
      <c r="V11" s="21"/>
      <c r="W11" s="21"/>
      <c r="X11" s="22"/>
      <c r="Y11" s="20"/>
      <c r="Z11" s="21"/>
      <c r="AA11" s="21"/>
      <c r="AB11" s="22"/>
      <c r="AC11" s="20"/>
      <c r="AD11" s="21"/>
      <c r="AE11" s="21"/>
      <c r="AF11" s="22"/>
      <c r="AG11" s="23" t="s">
        <v>61</v>
      </c>
      <c r="AH11" s="5"/>
      <c r="AI11" s="5"/>
    </row>
    <row r="12" spans="1:35" x14ac:dyDescent="0.25">
      <c r="A12" s="18">
        <v>8</v>
      </c>
      <c r="B12" s="209"/>
      <c r="C12" s="19" t="s">
        <v>31</v>
      </c>
      <c r="D12" s="23" t="s">
        <v>71</v>
      </c>
      <c r="E12" s="20"/>
      <c r="F12" s="21"/>
      <c r="G12" s="21"/>
      <c r="H12" s="22"/>
      <c r="I12" s="20"/>
      <c r="J12" s="21"/>
      <c r="K12" s="21"/>
      <c r="L12" s="22"/>
      <c r="M12" s="20"/>
      <c r="N12" s="21"/>
      <c r="O12" s="21"/>
      <c r="P12" s="22"/>
      <c r="Q12" s="20">
        <v>2</v>
      </c>
      <c r="R12" s="21">
        <v>2</v>
      </c>
      <c r="S12" s="21" t="s">
        <v>10</v>
      </c>
      <c r="T12" s="22">
        <v>4</v>
      </c>
      <c r="U12" s="20"/>
      <c r="V12" s="21"/>
      <c r="W12" s="21"/>
      <c r="X12" s="22"/>
      <c r="Y12" s="20"/>
      <c r="Z12" s="21"/>
      <c r="AA12" s="21"/>
      <c r="AB12" s="22"/>
      <c r="AC12" s="20"/>
      <c r="AD12" s="21"/>
      <c r="AE12" s="21"/>
      <c r="AF12" s="22"/>
      <c r="AG12" s="23" t="s">
        <v>75</v>
      </c>
      <c r="AH12" s="5"/>
      <c r="AI12" s="5"/>
    </row>
    <row r="13" spans="1:35" x14ac:dyDescent="0.25">
      <c r="A13" s="18">
        <v>9</v>
      </c>
      <c r="B13" s="209"/>
      <c r="C13" s="19" t="s">
        <v>63</v>
      </c>
      <c r="D13" s="23" t="s">
        <v>72</v>
      </c>
      <c r="E13" s="20"/>
      <c r="F13" s="21"/>
      <c r="G13" s="21"/>
      <c r="H13" s="22"/>
      <c r="I13" s="20"/>
      <c r="J13" s="21"/>
      <c r="K13" s="21"/>
      <c r="L13" s="22"/>
      <c r="M13" s="20"/>
      <c r="N13" s="21"/>
      <c r="O13" s="21"/>
      <c r="P13" s="22"/>
      <c r="Q13" s="20">
        <v>0</v>
      </c>
      <c r="R13" s="21">
        <v>0</v>
      </c>
      <c r="S13" s="21" t="s">
        <v>11</v>
      </c>
      <c r="T13" s="22">
        <v>0</v>
      </c>
      <c r="U13" s="20"/>
      <c r="V13" s="21"/>
      <c r="W13" s="21"/>
      <c r="X13" s="22"/>
      <c r="Y13" s="20"/>
      <c r="Z13" s="21"/>
      <c r="AA13" s="21"/>
      <c r="AB13" s="22"/>
      <c r="AC13" s="20"/>
      <c r="AD13" s="21"/>
      <c r="AE13" s="21"/>
      <c r="AF13" s="22"/>
      <c r="AG13" s="23" t="s">
        <v>76</v>
      </c>
      <c r="AH13" s="5"/>
      <c r="AI13" s="5"/>
    </row>
    <row r="14" spans="1:35" ht="15.75" thickBot="1" x14ac:dyDescent="0.3">
      <c r="A14" s="18">
        <v>10</v>
      </c>
      <c r="B14" s="209"/>
      <c r="C14" s="28" t="s">
        <v>14</v>
      </c>
      <c r="D14" s="29" t="s">
        <v>73</v>
      </c>
      <c r="E14" s="20"/>
      <c r="F14" s="21"/>
      <c r="G14" s="21"/>
      <c r="H14" s="22"/>
      <c r="I14" s="20">
        <v>2</v>
      </c>
      <c r="J14" s="21">
        <v>1</v>
      </c>
      <c r="K14" s="21" t="s">
        <v>13</v>
      </c>
      <c r="L14" s="22">
        <v>4</v>
      </c>
      <c r="M14" s="20"/>
      <c r="N14" s="21"/>
      <c r="O14" s="21"/>
      <c r="P14" s="22"/>
      <c r="Q14" s="20"/>
      <c r="R14" s="21"/>
      <c r="S14" s="21"/>
      <c r="T14" s="22"/>
      <c r="U14" s="30"/>
      <c r="V14" s="31"/>
      <c r="W14" s="31"/>
      <c r="X14" s="32"/>
      <c r="Y14" s="20"/>
      <c r="Z14" s="21"/>
      <c r="AA14" s="21"/>
      <c r="AB14" s="22"/>
      <c r="AC14" s="30"/>
      <c r="AD14" s="31"/>
      <c r="AE14" s="31"/>
      <c r="AF14" s="32"/>
      <c r="AG14" s="29"/>
      <c r="AH14" s="5"/>
      <c r="AI14" s="5"/>
    </row>
    <row r="15" spans="1:35" x14ac:dyDescent="0.25">
      <c r="A15" s="11">
        <v>11</v>
      </c>
      <c r="B15" s="227" t="s">
        <v>15</v>
      </c>
      <c r="C15" s="33" t="s">
        <v>77</v>
      </c>
      <c r="D15" s="34" t="s">
        <v>81</v>
      </c>
      <c r="E15" s="14"/>
      <c r="F15" s="15"/>
      <c r="G15" s="15"/>
      <c r="H15" s="16"/>
      <c r="I15" s="14"/>
      <c r="J15" s="15"/>
      <c r="K15" s="15"/>
      <c r="L15" s="16"/>
      <c r="M15" s="14">
        <v>2</v>
      </c>
      <c r="N15" s="15">
        <v>2</v>
      </c>
      <c r="O15" s="15" t="s">
        <v>13</v>
      </c>
      <c r="P15" s="16">
        <v>4</v>
      </c>
      <c r="Q15" s="35"/>
      <c r="R15" s="15"/>
      <c r="S15" s="15"/>
      <c r="T15" s="36"/>
      <c r="U15" s="35"/>
      <c r="V15" s="15"/>
      <c r="W15" s="15"/>
      <c r="X15" s="16"/>
      <c r="Y15" s="35"/>
      <c r="Z15" s="15"/>
      <c r="AA15" s="15"/>
      <c r="AB15" s="16"/>
      <c r="AC15" s="14"/>
      <c r="AD15" s="15"/>
      <c r="AE15" s="15"/>
      <c r="AF15" s="16"/>
      <c r="AG15" s="17"/>
      <c r="AH15" s="5"/>
      <c r="AI15" s="5"/>
    </row>
    <row r="16" spans="1:35" x14ac:dyDescent="0.25">
      <c r="A16" s="18">
        <v>12</v>
      </c>
      <c r="B16" s="209"/>
      <c r="C16" s="37" t="s">
        <v>78</v>
      </c>
      <c r="D16" s="38" t="s">
        <v>82</v>
      </c>
      <c r="E16" s="25"/>
      <c r="F16" s="26"/>
      <c r="G16" s="26"/>
      <c r="H16" s="27"/>
      <c r="I16" s="25"/>
      <c r="J16" s="26"/>
      <c r="K16" s="26"/>
      <c r="L16" s="27"/>
      <c r="M16" s="25">
        <v>1</v>
      </c>
      <c r="N16" s="26">
        <v>2</v>
      </c>
      <c r="O16" s="26" t="s">
        <v>13</v>
      </c>
      <c r="P16" s="27">
        <v>4</v>
      </c>
      <c r="Q16" s="25"/>
      <c r="R16" s="26"/>
      <c r="S16" s="26"/>
      <c r="T16" s="39"/>
      <c r="U16" s="40"/>
      <c r="V16" s="26"/>
      <c r="W16" s="26"/>
      <c r="X16" s="27"/>
      <c r="Y16" s="40"/>
      <c r="Z16" s="26"/>
      <c r="AA16" s="26"/>
      <c r="AB16" s="27"/>
      <c r="AC16" s="41"/>
      <c r="AD16" s="42"/>
      <c r="AE16" s="42"/>
      <c r="AF16" s="43"/>
      <c r="AG16" s="23"/>
      <c r="AH16" s="5"/>
      <c r="AI16" s="5"/>
    </row>
    <row r="17" spans="1:35" x14ac:dyDescent="0.25">
      <c r="A17" s="18">
        <v>13</v>
      </c>
      <c r="B17" s="209"/>
      <c r="C17" s="37" t="s">
        <v>79</v>
      </c>
      <c r="D17" s="44" t="s">
        <v>83</v>
      </c>
      <c r="E17" s="20"/>
      <c r="F17" s="21"/>
      <c r="G17" s="21"/>
      <c r="H17" s="22"/>
      <c r="I17" s="20"/>
      <c r="J17" s="21"/>
      <c r="K17" s="21"/>
      <c r="L17" s="22"/>
      <c r="M17" s="20"/>
      <c r="N17" s="21"/>
      <c r="O17" s="21"/>
      <c r="P17" s="22"/>
      <c r="Q17" s="20">
        <v>1</v>
      </c>
      <c r="R17" s="21">
        <v>2</v>
      </c>
      <c r="S17" s="21" t="s">
        <v>13</v>
      </c>
      <c r="T17" s="45">
        <v>4</v>
      </c>
      <c r="U17" s="46"/>
      <c r="V17" s="21"/>
      <c r="W17" s="21"/>
      <c r="X17" s="22"/>
      <c r="Y17" s="46"/>
      <c r="Z17" s="21"/>
      <c r="AA17" s="21"/>
      <c r="AB17" s="22"/>
      <c r="AC17" s="30"/>
      <c r="AD17" s="31"/>
      <c r="AE17" s="31"/>
      <c r="AF17" s="32"/>
      <c r="AG17" s="23" t="s">
        <v>78</v>
      </c>
      <c r="AH17" s="5"/>
      <c r="AI17" s="5"/>
    </row>
    <row r="18" spans="1:35" ht="15.75" thickBot="1" x14ac:dyDescent="0.3">
      <c r="A18" s="47">
        <v>14</v>
      </c>
      <c r="B18" s="228"/>
      <c r="C18" s="48" t="s">
        <v>80</v>
      </c>
      <c r="D18" s="49" t="s">
        <v>84</v>
      </c>
      <c r="E18" s="30"/>
      <c r="F18" s="31"/>
      <c r="G18" s="31"/>
      <c r="H18" s="32"/>
      <c r="I18" s="30"/>
      <c r="J18" s="31"/>
      <c r="K18" s="31"/>
      <c r="L18" s="32"/>
      <c r="M18" s="30"/>
      <c r="N18" s="31"/>
      <c r="O18" s="31"/>
      <c r="P18" s="32"/>
      <c r="Q18" s="50"/>
      <c r="R18" s="31"/>
      <c r="S18" s="31"/>
      <c r="T18" s="51"/>
      <c r="U18" s="50"/>
      <c r="V18" s="31"/>
      <c r="W18" s="31"/>
      <c r="X18" s="32"/>
      <c r="Y18" s="52">
        <v>2</v>
      </c>
      <c r="Z18" s="53">
        <v>2</v>
      </c>
      <c r="AA18" s="53" t="s">
        <v>13</v>
      </c>
      <c r="AB18" s="54">
        <v>4</v>
      </c>
      <c r="AC18" s="20"/>
      <c r="AD18" s="21"/>
      <c r="AE18" s="21"/>
      <c r="AF18" s="22"/>
      <c r="AG18" s="29"/>
      <c r="AH18" s="5"/>
      <c r="AI18" s="5"/>
    </row>
    <row r="19" spans="1:35" x14ac:dyDescent="0.25">
      <c r="A19" s="11">
        <v>15</v>
      </c>
      <c r="B19" s="209" t="s">
        <v>16</v>
      </c>
      <c r="C19" s="55" t="s">
        <v>85</v>
      </c>
      <c r="D19" s="34" t="s">
        <v>99</v>
      </c>
      <c r="E19" s="14">
        <v>2</v>
      </c>
      <c r="F19" s="15">
        <v>2</v>
      </c>
      <c r="G19" s="15" t="s">
        <v>10</v>
      </c>
      <c r="H19" s="16">
        <v>4</v>
      </c>
      <c r="I19" s="14"/>
      <c r="J19" s="15"/>
      <c r="K19" s="15"/>
      <c r="L19" s="16"/>
      <c r="M19" s="14"/>
      <c r="N19" s="15"/>
      <c r="O19" s="15"/>
      <c r="P19" s="16"/>
      <c r="Q19" s="35"/>
      <c r="R19" s="15"/>
      <c r="S19" s="15"/>
      <c r="T19" s="16"/>
      <c r="U19" s="14"/>
      <c r="V19" s="15"/>
      <c r="W19" s="15"/>
      <c r="X19" s="16"/>
      <c r="Y19" s="35"/>
      <c r="Z19" s="15"/>
      <c r="AA19" s="15"/>
      <c r="AB19" s="16"/>
      <c r="AC19" s="35"/>
      <c r="AD19" s="15"/>
      <c r="AE19" s="15"/>
      <c r="AF19" s="16"/>
      <c r="AG19" s="56"/>
      <c r="AH19" s="5"/>
      <c r="AI19" s="5"/>
    </row>
    <row r="20" spans="1:35" x14ac:dyDescent="0.25">
      <c r="A20" s="18">
        <v>16</v>
      </c>
      <c r="B20" s="209"/>
      <c r="C20" s="37" t="s">
        <v>86</v>
      </c>
      <c r="D20" s="44" t="s">
        <v>100</v>
      </c>
      <c r="E20" s="20"/>
      <c r="F20" s="21"/>
      <c r="G20" s="21"/>
      <c r="H20" s="22"/>
      <c r="I20" s="20">
        <v>0</v>
      </c>
      <c r="J20" s="21">
        <v>3</v>
      </c>
      <c r="K20" s="21" t="s">
        <v>10</v>
      </c>
      <c r="L20" s="22">
        <v>4</v>
      </c>
      <c r="M20" s="20"/>
      <c r="N20" s="21"/>
      <c r="O20" s="21"/>
      <c r="P20" s="22"/>
      <c r="Q20" s="46"/>
      <c r="R20" s="21"/>
      <c r="S20" s="21"/>
      <c r="T20" s="22"/>
      <c r="U20" s="20"/>
      <c r="V20" s="21"/>
      <c r="W20" s="21"/>
      <c r="X20" s="22"/>
      <c r="Y20" s="46"/>
      <c r="Z20" s="21"/>
      <c r="AA20" s="21"/>
      <c r="AB20" s="22"/>
      <c r="AC20" s="46"/>
      <c r="AD20" s="21"/>
      <c r="AE20" s="21"/>
      <c r="AF20" s="22"/>
      <c r="AG20" s="23" t="s">
        <v>85</v>
      </c>
      <c r="AH20" s="5"/>
      <c r="AI20" s="5"/>
    </row>
    <row r="21" spans="1:35" x14ac:dyDescent="0.25">
      <c r="A21" s="18">
        <v>17</v>
      </c>
      <c r="B21" s="209"/>
      <c r="C21" s="37" t="s">
        <v>87</v>
      </c>
      <c r="D21" s="44" t="s">
        <v>101</v>
      </c>
      <c r="E21" s="20">
        <v>0</v>
      </c>
      <c r="F21" s="21">
        <v>3</v>
      </c>
      <c r="G21" s="21" t="s">
        <v>10</v>
      </c>
      <c r="H21" s="22">
        <v>4</v>
      </c>
      <c r="I21" s="20"/>
      <c r="J21" s="21"/>
      <c r="K21" s="21"/>
      <c r="L21" s="22"/>
      <c r="M21" s="20"/>
      <c r="N21" s="21"/>
      <c r="O21" s="21"/>
      <c r="P21" s="22"/>
      <c r="Q21" s="46"/>
      <c r="R21" s="21"/>
      <c r="S21" s="21"/>
      <c r="T21" s="22"/>
      <c r="U21" s="20"/>
      <c r="V21" s="21"/>
      <c r="W21" s="21"/>
      <c r="X21" s="22"/>
      <c r="Y21" s="46"/>
      <c r="Z21" s="21"/>
      <c r="AA21" s="21"/>
      <c r="AB21" s="22"/>
      <c r="AC21" s="46"/>
      <c r="AD21" s="21"/>
      <c r="AE21" s="21"/>
      <c r="AF21" s="22"/>
      <c r="AG21" s="23"/>
      <c r="AH21" s="5"/>
      <c r="AI21" s="5"/>
    </row>
    <row r="22" spans="1:35" x14ac:dyDescent="0.25">
      <c r="A22" s="18">
        <v>18</v>
      </c>
      <c r="B22" s="209"/>
      <c r="C22" s="37" t="s">
        <v>88</v>
      </c>
      <c r="D22" s="44" t="s">
        <v>102</v>
      </c>
      <c r="E22" s="20"/>
      <c r="F22" s="21"/>
      <c r="G22" s="21"/>
      <c r="H22" s="22"/>
      <c r="I22" s="20">
        <v>2</v>
      </c>
      <c r="J22" s="21">
        <v>3</v>
      </c>
      <c r="K22" s="21" t="s">
        <v>10</v>
      </c>
      <c r="L22" s="22">
        <v>5</v>
      </c>
      <c r="M22" s="20"/>
      <c r="N22" s="21"/>
      <c r="O22" s="21"/>
      <c r="P22" s="22"/>
      <c r="Q22" s="46"/>
      <c r="R22" s="21"/>
      <c r="S22" s="21"/>
      <c r="T22" s="22"/>
      <c r="U22" s="20"/>
      <c r="V22" s="21"/>
      <c r="W22" s="21"/>
      <c r="X22" s="22"/>
      <c r="Y22" s="46"/>
      <c r="Z22" s="21"/>
      <c r="AA22" s="21"/>
      <c r="AB22" s="22"/>
      <c r="AC22" s="46"/>
      <c r="AD22" s="21"/>
      <c r="AE22" s="21"/>
      <c r="AF22" s="22"/>
      <c r="AG22" s="23" t="s">
        <v>87</v>
      </c>
      <c r="AH22" s="5"/>
      <c r="AI22" s="5"/>
    </row>
    <row r="23" spans="1:35" x14ac:dyDescent="0.25">
      <c r="A23" s="18">
        <v>19</v>
      </c>
      <c r="B23" s="209"/>
      <c r="C23" s="37" t="s">
        <v>89</v>
      </c>
      <c r="D23" s="44" t="s">
        <v>103</v>
      </c>
      <c r="E23" s="20"/>
      <c r="F23" s="21"/>
      <c r="G23" s="21"/>
      <c r="H23" s="22"/>
      <c r="I23" s="20"/>
      <c r="J23" s="21"/>
      <c r="K23" s="21"/>
      <c r="L23" s="22"/>
      <c r="M23" s="20">
        <v>0</v>
      </c>
      <c r="N23" s="21">
        <v>3</v>
      </c>
      <c r="O23" s="21" t="s">
        <v>10</v>
      </c>
      <c r="P23" s="22">
        <v>4</v>
      </c>
      <c r="Q23" s="46"/>
      <c r="R23" s="21"/>
      <c r="S23" s="21"/>
      <c r="T23" s="22"/>
      <c r="U23" s="20"/>
      <c r="V23" s="21"/>
      <c r="W23" s="21"/>
      <c r="X23" s="22"/>
      <c r="Y23" s="46"/>
      <c r="Z23" s="21"/>
      <c r="AA23" s="21"/>
      <c r="AB23" s="22"/>
      <c r="AC23" s="46"/>
      <c r="AD23" s="21"/>
      <c r="AE23" s="21"/>
      <c r="AF23" s="22"/>
      <c r="AG23" s="23" t="s">
        <v>88</v>
      </c>
      <c r="AH23" s="5"/>
      <c r="AI23" s="5"/>
    </row>
    <row r="24" spans="1:35" x14ac:dyDescent="0.25">
      <c r="A24" s="18">
        <v>20</v>
      </c>
      <c r="B24" s="209"/>
      <c r="C24" s="37" t="s">
        <v>90</v>
      </c>
      <c r="D24" s="44" t="s">
        <v>104</v>
      </c>
      <c r="E24" s="20"/>
      <c r="F24" s="21"/>
      <c r="G24" s="21"/>
      <c r="H24" s="22"/>
      <c r="I24" s="20"/>
      <c r="J24" s="21"/>
      <c r="K24" s="21"/>
      <c r="L24" s="22"/>
      <c r="M24" s="20"/>
      <c r="N24" s="21"/>
      <c r="O24" s="21"/>
      <c r="P24" s="22"/>
      <c r="Q24" s="46">
        <v>3</v>
      </c>
      <c r="R24" s="21">
        <v>2</v>
      </c>
      <c r="S24" s="21" t="s">
        <v>13</v>
      </c>
      <c r="T24" s="22">
        <v>5</v>
      </c>
      <c r="U24" s="20"/>
      <c r="V24" s="21"/>
      <c r="W24" s="21"/>
      <c r="X24" s="22"/>
      <c r="Y24" s="46"/>
      <c r="Z24" s="21"/>
      <c r="AA24" s="21"/>
      <c r="AB24" s="22"/>
      <c r="AC24" s="46"/>
      <c r="AD24" s="21"/>
      <c r="AE24" s="21"/>
      <c r="AF24" s="22"/>
      <c r="AG24" s="23" t="s">
        <v>117</v>
      </c>
      <c r="AH24" s="5"/>
      <c r="AI24" s="5"/>
    </row>
    <row r="25" spans="1:35" x14ac:dyDescent="0.25">
      <c r="A25" s="18">
        <v>21</v>
      </c>
      <c r="B25" s="209"/>
      <c r="C25" s="37" t="s">
        <v>91</v>
      </c>
      <c r="D25" s="44" t="s">
        <v>105</v>
      </c>
      <c r="E25" s="20"/>
      <c r="F25" s="21"/>
      <c r="G25" s="21"/>
      <c r="H25" s="22"/>
      <c r="I25" s="20"/>
      <c r="J25" s="21"/>
      <c r="K25" s="21"/>
      <c r="L25" s="22"/>
      <c r="M25" s="20"/>
      <c r="N25" s="21"/>
      <c r="O25" s="21"/>
      <c r="P25" s="22"/>
      <c r="Q25" s="46"/>
      <c r="R25" s="21"/>
      <c r="S25" s="21"/>
      <c r="T25" s="22"/>
      <c r="U25" s="20">
        <v>2</v>
      </c>
      <c r="V25" s="21">
        <v>2</v>
      </c>
      <c r="W25" s="21" t="s">
        <v>13</v>
      </c>
      <c r="X25" s="22">
        <v>5</v>
      </c>
      <c r="Y25" s="46"/>
      <c r="Z25" s="21"/>
      <c r="AA25" s="21"/>
      <c r="AB25" s="22"/>
      <c r="AC25" s="46"/>
      <c r="AD25" s="21"/>
      <c r="AE25" s="21"/>
      <c r="AF25" s="22"/>
      <c r="AG25" s="23" t="s">
        <v>90</v>
      </c>
      <c r="AH25" s="5"/>
      <c r="AI25" s="5"/>
    </row>
    <row r="26" spans="1:35" x14ac:dyDescent="0.25">
      <c r="A26" s="18">
        <v>22</v>
      </c>
      <c r="B26" s="209"/>
      <c r="C26" s="37" t="s">
        <v>17</v>
      </c>
      <c r="D26" s="44" t="s">
        <v>106</v>
      </c>
      <c r="E26" s="20">
        <v>3</v>
      </c>
      <c r="F26" s="21">
        <v>1</v>
      </c>
      <c r="G26" s="21" t="s">
        <v>13</v>
      </c>
      <c r="H26" s="22">
        <v>5</v>
      </c>
      <c r="I26" s="20"/>
      <c r="J26" s="21"/>
      <c r="K26" s="21"/>
      <c r="L26" s="22"/>
      <c r="M26" s="20"/>
      <c r="N26" s="21"/>
      <c r="O26" s="21"/>
      <c r="P26" s="22"/>
      <c r="Q26" s="46"/>
      <c r="R26" s="21"/>
      <c r="S26" s="21"/>
      <c r="T26" s="22"/>
      <c r="U26" s="20"/>
      <c r="V26" s="21"/>
      <c r="W26" s="21"/>
      <c r="X26" s="22"/>
      <c r="Y26" s="46"/>
      <c r="Z26" s="21"/>
      <c r="AA26" s="21"/>
      <c r="AB26" s="22"/>
      <c r="AC26" s="46"/>
      <c r="AD26" s="21"/>
      <c r="AE26" s="21"/>
      <c r="AF26" s="22"/>
      <c r="AG26" s="23"/>
      <c r="AH26" s="5"/>
      <c r="AI26" s="5"/>
    </row>
    <row r="27" spans="1:35" x14ac:dyDescent="0.25">
      <c r="A27" s="18">
        <v>23</v>
      </c>
      <c r="B27" s="209"/>
      <c r="C27" s="37" t="s">
        <v>92</v>
      </c>
      <c r="D27" s="44" t="s">
        <v>107</v>
      </c>
      <c r="E27" s="20"/>
      <c r="F27" s="21"/>
      <c r="G27" s="21"/>
      <c r="H27" s="22"/>
      <c r="I27" s="20">
        <v>2</v>
      </c>
      <c r="J27" s="21">
        <v>3</v>
      </c>
      <c r="K27" s="21" t="s">
        <v>13</v>
      </c>
      <c r="L27" s="22">
        <v>5</v>
      </c>
      <c r="M27" s="20"/>
      <c r="N27" s="21"/>
      <c r="O27" s="21"/>
      <c r="P27" s="22"/>
      <c r="Q27" s="46"/>
      <c r="R27" s="21"/>
      <c r="S27" s="21"/>
      <c r="T27" s="22"/>
      <c r="U27" s="20"/>
      <c r="V27" s="21"/>
      <c r="W27" s="21"/>
      <c r="X27" s="22"/>
      <c r="Y27" s="46"/>
      <c r="Z27" s="21"/>
      <c r="AA27" s="21"/>
      <c r="AB27" s="22"/>
      <c r="AC27" s="46"/>
      <c r="AD27" s="21"/>
      <c r="AE27" s="21"/>
      <c r="AF27" s="22"/>
      <c r="AG27" s="23" t="s">
        <v>17</v>
      </c>
      <c r="AH27" s="5"/>
      <c r="AI27" s="5"/>
    </row>
    <row r="28" spans="1:35" x14ac:dyDescent="0.25">
      <c r="A28" s="18">
        <v>24</v>
      </c>
      <c r="B28" s="209"/>
      <c r="C28" s="37" t="s">
        <v>93</v>
      </c>
      <c r="D28" s="44" t="s">
        <v>108</v>
      </c>
      <c r="E28" s="20"/>
      <c r="F28" s="21"/>
      <c r="G28" s="21"/>
      <c r="H28" s="22"/>
      <c r="I28" s="20"/>
      <c r="J28" s="21"/>
      <c r="K28" s="21"/>
      <c r="L28" s="22"/>
      <c r="M28" s="20"/>
      <c r="N28" s="21"/>
      <c r="O28" s="21"/>
      <c r="P28" s="22"/>
      <c r="Q28" s="46"/>
      <c r="R28" s="21"/>
      <c r="S28" s="21"/>
      <c r="T28" s="22"/>
      <c r="U28" s="20">
        <v>2</v>
      </c>
      <c r="V28" s="21">
        <v>2</v>
      </c>
      <c r="W28" s="21" t="s">
        <v>13</v>
      </c>
      <c r="X28" s="22">
        <v>4</v>
      </c>
      <c r="Y28" s="20"/>
      <c r="Z28" s="21"/>
      <c r="AA28" s="21"/>
      <c r="AB28" s="45"/>
      <c r="AC28" s="46"/>
      <c r="AD28" s="21"/>
      <c r="AE28" s="21"/>
      <c r="AF28" s="22"/>
      <c r="AG28" s="23" t="s">
        <v>17</v>
      </c>
      <c r="AH28" s="5"/>
      <c r="AI28" s="5"/>
    </row>
    <row r="29" spans="1:35" x14ac:dyDescent="0.25">
      <c r="A29" s="18">
        <v>25</v>
      </c>
      <c r="B29" s="209"/>
      <c r="C29" s="37" t="s">
        <v>94</v>
      </c>
      <c r="D29" s="44" t="s">
        <v>109</v>
      </c>
      <c r="E29" s="20"/>
      <c r="F29" s="21"/>
      <c r="G29" s="21"/>
      <c r="H29" s="22"/>
      <c r="I29" s="20"/>
      <c r="J29" s="21"/>
      <c r="K29" s="21"/>
      <c r="L29" s="22"/>
      <c r="M29" s="20"/>
      <c r="N29" s="21"/>
      <c r="O29" s="21"/>
      <c r="P29" s="22"/>
      <c r="Q29" s="46"/>
      <c r="R29" s="21"/>
      <c r="S29" s="21"/>
      <c r="T29" s="22"/>
      <c r="U29" s="20"/>
      <c r="V29" s="21"/>
      <c r="W29" s="21"/>
      <c r="X29" s="22"/>
      <c r="Y29" s="20">
        <v>2</v>
      </c>
      <c r="Z29" s="21">
        <v>3</v>
      </c>
      <c r="AA29" s="21" t="s">
        <v>13</v>
      </c>
      <c r="AB29" s="45">
        <v>5</v>
      </c>
      <c r="AC29" s="46"/>
      <c r="AD29" s="21"/>
      <c r="AE29" s="21"/>
      <c r="AF29" s="22"/>
      <c r="AG29" s="23" t="s">
        <v>93</v>
      </c>
      <c r="AH29" s="5"/>
      <c r="AI29" s="5"/>
    </row>
    <row r="30" spans="1:35" x14ac:dyDescent="0.25">
      <c r="A30" s="18">
        <v>26</v>
      </c>
      <c r="B30" s="209"/>
      <c r="C30" s="37" t="s">
        <v>95</v>
      </c>
      <c r="D30" s="44" t="s">
        <v>110</v>
      </c>
      <c r="E30" s="20"/>
      <c r="F30" s="21"/>
      <c r="G30" s="21"/>
      <c r="H30" s="22"/>
      <c r="I30" s="20"/>
      <c r="J30" s="21"/>
      <c r="K30" s="21"/>
      <c r="L30" s="22"/>
      <c r="M30" s="20">
        <v>2</v>
      </c>
      <c r="N30" s="21">
        <v>2</v>
      </c>
      <c r="O30" s="21" t="s">
        <v>13</v>
      </c>
      <c r="P30" s="22">
        <v>4</v>
      </c>
      <c r="Q30" s="46"/>
      <c r="R30" s="21"/>
      <c r="S30" s="21"/>
      <c r="T30" s="22"/>
      <c r="U30" s="20"/>
      <c r="V30" s="21"/>
      <c r="W30" s="21"/>
      <c r="X30" s="22"/>
      <c r="Y30" s="46"/>
      <c r="Z30" s="21"/>
      <c r="AA30" s="21"/>
      <c r="AB30" s="22"/>
      <c r="AC30" s="46"/>
      <c r="AD30" s="21"/>
      <c r="AE30" s="21"/>
      <c r="AF30" s="22"/>
      <c r="AG30" s="23" t="s">
        <v>58</v>
      </c>
      <c r="AH30" s="5"/>
      <c r="AI30" s="5"/>
    </row>
    <row r="31" spans="1:35" x14ac:dyDescent="0.25">
      <c r="A31" s="18">
        <v>27</v>
      </c>
      <c r="B31" s="209"/>
      <c r="C31" s="37" t="s">
        <v>21</v>
      </c>
      <c r="D31" s="44" t="s">
        <v>111</v>
      </c>
      <c r="E31" s="20"/>
      <c r="F31" s="21"/>
      <c r="G31" s="21"/>
      <c r="H31" s="22"/>
      <c r="I31" s="20"/>
      <c r="J31" s="21"/>
      <c r="K31" s="21"/>
      <c r="L31" s="22"/>
      <c r="M31" s="20"/>
      <c r="N31" s="21"/>
      <c r="O31" s="21"/>
      <c r="P31" s="22"/>
      <c r="Q31" s="46">
        <v>2</v>
      </c>
      <c r="R31" s="21">
        <v>2</v>
      </c>
      <c r="S31" s="21" t="s">
        <v>13</v>
      </c>
      <c r="T31" s="22">
        <v>4</v>
      </c>
      <c r="U31" s="20"/>
      <c r="V31" s="21"/>
      <c r="W31" s="21"/>
      <c r="X31" s="22"/>
      <c r="Y31" s="46"/>
      <c r="Z31" s="21"/>
      <c r="AA31" s="21"/>
      <c r="AB31" s="22"/>
      <c r="AC31" s="46"/>
      <c r="AD31" s="21"/>
      <c r="AE31" s="21"/>
      <c r="AF31" s="22"/>
      <c r="AG31" s="23" t="s">
        <v>95</v>
      </c>
      <c r="AH31" s="5"/>
      <c r="AI31" s="5"/>
    </row>
    <row r="32" spans="1:35" x14ac:dyDescent="0.25">
      <c r="A32" s="18">
        <v>28</v>
      </c>
      <c r="B32" s="209"/>
      <c r="C32" s="37" t="s">
        <v>22</v>
      </c>
      <c r="D32" s="44" t="s">
        <v>112</v>
      </c>
      <c r="E32" s="20"/>
      <c r="F32" s="21"/>
      <c r="G32" s="21"/>
      <c r="H32" s="22"/>
      <c r="I32" s="20"/>
      <c r="J32" s="21"/>
      <c r="K32" s="21"/>
      <c r="L32" s="22"/>
      <c r="M32" s="20"/>
      <c r="N32" s="21"/>
      <c r="O32" s="21"/>
      <c r="P32" s="22"/>
      <c r="Q32" s="46"/>
      <c r="R32" s="21"/>
      <c r="S32" s="21"/>
      <c r="T32" s="22"/>
      <c r="U32" s="20">
        <v>2</v>
      </c>
      <c r="V32" s="21">
        <v>2</v>
      </c>
      <c r="W32" s="21" t="s">
        <v>13</v>
      </c>
      <c r="X32" s="22">
        <v>4</v>
      </c>
      <c r="Y32" s="46"/>
      <c r="Z32" s="21"/>
      <c r="AA32" s="21"/>
      <c r="AB32" s="22"/>
      <c r="AC32" s="46"/>
      <c r="AD32" s="21"/>
      <c r="AE32" s="21"/>
      <c r="AF32" s="22"/>
      <c r="AG32" s="23" t="s">
        <v>21</v>
      </c>
      <c r="AH32" s="5"/>
      <c r="AI32" s="5"/>
    </row>
    <row r="33" spans="1:35" x14ac:dyDescent="0.25">
      <c r="A33" s="18">
        <v>29</v>
      </c>
      <c r="B33" s="209"/>
      <c r="C33" s="37" t="s">
        <v>96</v>
      </c>
      <c r="D33" s="44" t="s">
        <v>113</v>
      </c>
      <c r="E33" s="20"/>
      <c r="F33" s="21"/>
      <c r="G33" s="21"/>
      <c r="H33" s="22"/>
      <c r="I33" s="20"/>
      <c r="J33" s="21"/>
      <c r="K33" s="21"/>
      <c r="L33" s="22"/>
      <c r="M33" s="20">
        <v>2</v>
      </c>
      <c r="N33" s="21">
        <v>2</v>
      </c>
      <c r="O33" s="21" t="s">
        <v>10</v>
      </c>
      <c r="P33" s="22">
        <v>4</v>
      </c>
      <c r="Q33" s="46"/>
      <c r="R33" s="21"/>
      <c r="S33" s="21"/>
      <c r="T33" s="22"/>
      <c r="U33" s="20"/>
      <c r="V33" s="21"/>
      <c r="W33" s="21"/>
      <c r="X33" s="22"/>
      <c r="Y33" s="46"/>
      <c r="Z33" s="21"/>
      <c r="AA33" s="21"/>
      <c r="AB33" s="22"/>
      <c r="AC33" s="46"/>
      <c r="AD33" s="21"/>
      <c r="AE33" s="21"/>
      <c r="AF33" s="22"/>
      <c r="AG33" s="23" t="s">
        <v>58</v>
      </c>
      <c r="AH33" s="5"/>
      <c r="AI33" s="5"/>
    </row>
    <row r="34" spans="1:35" x14ac:dyDescent="0.25">
      <c r="A34" s="18">
        <v>30</v>
      </c>
      <c r="B34" s="209"/>
      <c r="C34" s="37" t="s">
        <v>18</v>
      </c>
      <c r="D34" s="44" t="s">
        <v>114</v>
      </c>
      <c r="E34" s="20"/>
      <c r="F34" s="21"/>
      <c r="G34" s="21"/>
      <c r="H34" s="22"/>
      <c r="I34" s="20"/>
      <c r="J34" s="21"/>
      <c r="K34" s="21"/>
      <c r="L34" s="22"/>
      <c r="M34" s="20"/>
      <c r="N34" s="21"/>
      <c r="O34" s="21"/>
      <c r="P34" s="22"/>
      <c r="Q34" s="46">
        <v>3</v>
      </c>
      <c r="R34" s="21">
        <v>2</v>
      </c>
      <c r="S34" s="21" t="s">
        <v>13</v>
      </c>
      <c r="T34" s="22">
        <v>5</v>
      </c>
      <c r="U34" s="20"/>
      <c r="V34" s="21"/>
      <c r="W34" s="21"/>
      <c r="X34" s="22"/>
      <c r="Y34" s="46"/>
      <c r="Z34" s="21"/>
      <c r="AA34" s="21"/>
      <c r="AB34" s="22"/>
      <c r="AC34" s="46"/>
      <c r="AD34" s="21"/>
      <c r="AE34" s="21"/>
      <c r="AF34" s="22"/>
      <c r="AG34" s="23" t="s">
        <v>96</v>
      </c>
      <c r="AH34" s="5"/>
      <c r="AI34" s="5"/>
    </row>
    <row r="35" spans="1:35" x14ac:dyDescent="0.25">
      <c r="A35" s="18">
        <v>31</v>
      </c>
      <c r="B35" s="209"/>
      <c r="C35" s="37" t="s">
        <v>97</v>
      </c>
      <c r="D35" s="57" t="s">
        <v>115</v>
      </c>
      <c r="E35" s="30"/>
      <c r="F35" s="31"/>
      <c r="G35" s="31"/>
      <c r="H35" s="32"/>
      <c r="I35" s="30"/>
      <c r="J35" s="31"/>
      <c r="K35" s="31"/>
      <c r="L35" s="32"/>
      <c r="M35" s="30"/>
      <c r="N35" s="31"/>
      <c r="O35" s="31"/>
      <c r="P35" s="32"/>
      <c r="Q35" s="50"/>
      <c r="R35" s="31"/>
      <c r="S35" s="31"/>
      <c r="T35" s="32"/>
      <c r="U35" s="20">
        <v>2</v>
      </c>
      <c r="V35" s="21">
        <v>2</v>
      </c>
      <c r="W35" s="21" t="s">
        <v>13</v>
      </c>
      <c r="X35" s="22">
        <v>5</v>
      </c>
      <c r="Y35" s="50"/>
      <c r="Z35" s="31"/>
      <c r="AA35" s="31"/>
      <c r="AB35" s="32"/>
      <c r="AC35" s="50"/>
      <c r="AD35" s="31"/>
      <c r="AE35" s="31"/>
      <c r="AF35" s="32"/>
      <c r="AG35" s="23" t="s">
        <v>18</v>
      </c>
      <c r="AH35" s="5"/>
      <c r="AI35" s="5"/>
    </row>
    <row r="36" spans="1:35" ht="18" customHeight="1" thickBot="1" x14ac:dyDescent="0.3">
      <c r="A36" s="47">
        <v>32</v>
      </c>
      <c r="B36" s="209"/>
      <c r="C36" s="58" t="s">
        <v>98</v>
      </c>
      <c r="D36" s="57" t="s">
        <v>116</v>
      </c>
      <c r="E36" s="59"/>
      <c r="F36" s="53"/>
      <c r="G36" s="53"/>
      <c r="H36" s="54"/>
      <c r="I36" s="59"/>
      <c r="J36" s="53"/>
      <c r="K36" s="53"/>
      <c r="L36" s="54"/>
      <c r="M36" s="59"/>
      <c r="N36" s="53"/>
      <c r="O36" s="53"/>
      <c r="P36" s="54"/>
      <c r="Q36" s="52"/>
      <c r="R36" s="53"/>
      <c r="S36" s="53"/>
      <c r="T36" s="54"/>
      <c r="U36" s="59"/>
      <c r="V36" s="53"/>
      <c r="W36" s="53"/>
      <c r="X36" s="54"/>
      <c r="Y36" s="52"/>
      <c r="Z36" s="53"/>
      <c r="AA36" s="53"/>
      <c r="AB36" s="54"/>
      <c r="AC36" s="52">
        <v>2</v>
      </c>
      <c r="AD36" s="53">
        <v>2</v>
      </c>
      <c r="AE36" s="53" t="s">
        <v>10</v>
      </c>
      <c r="AF36" s="54">
        <v>4</v>
      </c>
      <c r="AG36" s="60" t="s">
        <v>14</v>
      </c>
      <c r="AH36" s="5"/>
      <c r="AI36" s="5"/>
    </row>
    <row r="37" spans="1:35" x14ac:dyDescent="0.25">
      <c r="A37" s="11">
        <v>33</v>
      </c>
      <c r="B37" s="210" t="s">
        <v>27</v>
      </c>
      <c r="C37" s="33" t="s">
        <v>162</v>
      </c>
      <c r="D37" s="61" t="s">
        <v>174</v>
      </c>
      <c r="E37" s="62"/>
      <c r="F37" s="63"/>
      <c r="G37" s="63"/>
      <c r="H37" s="64"/>
      <c r="I37" s="62"/>
      <c r="J37" s="63"/>
      <c r="K37" s="63"/>
      <c r="L37" s="64"/>
      <c r="M37" s="62">
        <v>2</v>
      </c>
      <c r="N37" s="63">
        <v>2</v>
      </c>
      <c r="O37" s="63" t="s">
        <v>13</v>
      </c>
      <c r="P37" s="64">
        <v>4</v>
      </c>
      <c r="Q37" s="62"/>
      <c r="R37" s="63"/>
      <c r="S37" s="63"/>
      <c r="T37" s="65"/>
      <c r="U37" s="66"/>
      <c r="V37" s="63"/>
      <c r="W37" s="63"/>
      <c r="X37" s="64"/>
      <c r="Y37" s="66"/>
      <c r="Z37" s="63"/>
      <c r="AA37" s="63"/>
      <c r="AB37" s="64"/>
      <c r="AC37" s="62"/>
      <c r="AD37" s="63"/>
      <c r="AE37" s="63"/>
      <c r="AF37" s="65"/>
      <c r="AG37" s="23"/>
      <c r="AH37" s="5"/>
      <c r="AI37" s="5"/>
    </row>
    <row r="38" spans="1:35" x14ac:dyDescent="0.25">
      <c r="A38" s="18">
        <v>34</v>
      </c>
      <c r="B38" s="211"/>
      <c r="C38" s="37" t="s">
        <v>163</v>
      </c>
      <c r="D38" s="57" t="s">
        <v>175</v>
      </c>
      <c r="E38" s="67"/>
      <c r="F38" s="68"/>
      <c r="G38" s="68"/>
      <c r="H38" s="69"/>
      <c r="I38" s="70"/>
      <c r="J38" s="68"/>
      <c r="K38" s="68"/>
      <c r="L38" s="69"/>
      <c r="M38" s="70"/>
      <c r="N38" s="68"/>
      <c r="O38" s="68"/>
      <c r="P38" s="69"/>
      <c r="Q38" s="67">
        <v>2</v>
      </c>
      <c r="R38" s="68">
        <v>2</v>
      </c>
      <c r="S38" s="68" t="s">
        <v>10</v>
      </c>
      <c r="T38" s="71">
        <v>4</v>
      </c>
      <c r="U38" s="72"/>
      <c r="V38" s="73"/>
      <c r="W38" s="73"/>
      <c r="X38" s="74"/>
      <c r="Y38" s="67"/>
      <c r="Z38" s="68"/>
      <c r="AA38" s="68"/>
      <c r="AB38" s="69"/>
      <c r="AC38" s="70"/>
      <c r="AD38" s="68"/>
      <c r="AE38" s="68"/>
      <c r="AF38" s="71"/>
      <c r="AG38" s="23" t="s">
        <v>162</v>
      </c>
      <c r="AH38" s="5"/>
      <c r="AI38" s="5"/>
    </row>
    <row r="39" spans="1:35" x14ac:dyDescent="0.25">
      <c r="A39" s="18">
        <v>35</v>
      </c>
      <c r="B39" s="211"/>
      <c r="C39" s="37" t="s">
        <v>164</v>
      </c>
      <c r="D39" s="57" t="s">
        <v>176</v>
      </c>
      <c r="E39" s="75"/>
      <c r="F39" s="76"/>
      <c r="G39" s="76"/>
      <c r="H39" s="77"/>
      <c r="I39" s="75"/>
      <c r="J39" s="76"/>
      <c r="K39" s="76"/>
      <c r="L39" s="77"/>
      <c r="M39" s="75"/>
      <c r="N39" s="76"/>
      <c r="O39" s="76"/>
      <c r="P39" s="77"/>
      <c r="Q39" s="78"/>
      <c r="R39" s="73"/>
      <c r="S39" s="73"/>
      <c r="T39" s="78"/>
      <c r="U39" s="79">
        <v>2</v>
      </c>
      <c r="V39" s="76">
        <v>2</v>
      </c>
      <c r="W39" s="76" t="s">
        <v>10</v>
      </c>
      <c r="X39" s="77">
        <v>4</v>
      </c>
      <c r="Y39" s="67"/>
      <c r="Z39" s="68"/>
      <c r="AA39" s="68"/>
      <c r="AB39" s="69"/>
      <c r="AC39" s="75"/>
      <c r="AD39" s="76"/>
      <c r="AE39" s="76"/>
      <c r="AF39" s="80"/>
      <c r="AG39" s="23"/>
      <c r="AH39" s="5"/>
      <c r="AI39" s="5"/>
    </row>
    <row r="40" spans="1:35" x14ac:dyDescent="0.25">
      <c r="A40" s="18">
        <v>36</v>
      </c>
      <c r="B40" s="211"/>
      <c r="C40" s="37" t="s">
        <v>165</v>
      </c>
      <c r="D40" s="57" t="s">
        <v>312</v>
      </c>
      <c r="E40" s="175"/>
      <c r="F40" s="176"/>
      <c r="G40" s="176"/>
      <c r="H40" s="177"/>
      <c r="I40" s="175"/>
      <c r="J40" s="176"/>
      <c r="K40" s="176"/>
      <c r="L40" s="177"/>
      <c r="M40" s="175"/>
      <c r="N40" s="176"/>
      <c r="O40" s="176"/>
      <c r="P40" s="177"/>
      <c r="Q40" s="175"/>
      <c r="R40" s="176"/>
      <c r="S40" s="176"/>
      <c r="T40" s="178"/>
      <c r="U40" s="239">
        <v>2</v>
      </c>
      <c r="V40" s="240">
        <v>2</v>
      </c>
      <c r="W40" s="240" t="s">
        <v>10</v>
      </c>
      <c r="X40" s="241">
        <v>4</v>
      </c>
      <c r="Y40" s="239"/>
      <c r="Z40" s="240"/>
      <c r="AA40" s="240"/>
      <c r="AB40" s="241"/>
      <c r="AC40" s="242"/>
      <c r="AD40" s="240"/>
      <c r="AE40" s="240"/>
      <c r="AF40" s="243"/>
      <c r="AG40" s="23" t="s">
        <v>162</v>
      </c>
      <c r="AH40" s="5"/>
      <c r="AI40" s="5"/>
    </row>
    <row r="41" spans="1:35" x14ac:dyDescent="0.25">
      <c r="A41" s="18">
        <v>37</v>
      </c>
      <c r="B41" s="211"/>
      <c r="C41" s="37" t="s">
        <v>166</v>
      </c>
      <c r="D41" s="57" t="s">
        <v>313</v>
      </c>
      <c r="E41" s="175"/>
      <c r="F41" s="176"/>
      <c r="G41" s="176"/>
      <c r="H41" s="177"/>
      <c r="I41" s="175"/>
      <c r="J41" s="176"/>
      <c r="K41" s="176"/>
      <c r="L41" s="177"/>
      <c r="M41" s="175"/>
      <c r="N41" s="176"/>
      <c r="O41" s="176"/>
      <c r="P41" s="177"/>
      <c r="Q41" s="175"/>
      <c r="R41" s="176"/>
      <c r="S41" s="176"/>
      <c r="T41" s="178"/>
      <c r="U41" s="239">
        <v>2</v>
      </c>
      <c r="V41" s="240">
        <v>2</v>
      </c>
      <c r="W41" s="240" t="s">
        <v>10</v>
      </c>
      <c r="X41" s="241">
        <v>4</v>
      </c>
      <c r="Y41" s="244"/>
      <c r="Z41" s="245"/>
      <c r="AA41" s="245"/>
      <c r="AB41" s="246"/>
      <c r="AC41" s="242"/>
      <c r="AD41" s="240"/>
      <c r="AE41" s="240"/>
      <c r="AF41" s="243"/>
      <c r="AG41" s="23" t="s">
        <v>162</v>
      </c>
      <c r="AH41" s="5"/>
      <c r="AI41" s="5"/>
    </row>
    <row r="42" spans="1:35" x14ac:dyDescent="0.25">
      <c r="A42" s="18">
        <v>38</v>
      </c>
      <c r="B42" s="211"/>
      <c r="C42" s="37" t="s">
        <v>167</v>
      </c>
      <c r="D42" s="57" t="s">
        <v>177</v>
      </c>
      <c r="E42" s="75"/>
      <c r="F42" s="76"/>
      <c r="G42" s="76"/>
      <c r="H42" s="77"/>
      <c r="I42" s="75"/>
      <c r="J42" s="76"/>
      <c r="K42" s="76"/>
      <c r="L42" s="77"/>
      <c r="M42" s="75"/>
      <c r="N42" s="76"/>
      <c r="O42" s="76"/>
      <c r="P42" s="77"/>
      <c r="Q42" s="81"/>
      <c r="R42" s="82"/>
      <c r="S42" s="82"/>
      <c r="T42" s="82"/>
      <c r="U42" s="244"/>
      <c r="V42" s="245"/>
      <c r="W42" s="245"/>
      <c r="X42" s="246"/>
      <c r="Y42" s="239">
        <v>2</v>
      </c>
      <c r="Z42" s="240">
        <v>2</v>
      </c>
      <c r="AA42" s="240" t="s">
        <v>13</v>
      </c>
      <c r="AB42" s="241">
        <v>4</v>
      </c>
      <c r="AC42" s="242"/>
      <c r="AD42" s="240"/>
      <c r="AE42" s="240"/>
      <c r="AF42" s="243"/>
      <c r="AG42" s="83"/>
      <c r="AH42" s="5"/>
      <c r="AI42" s="5"/>
    </row>
    <row r="43" spans="1:35" x14ac:dyDescent="0.25">
      <c r="A43" s="18">
        <v>39</v>
      </c>
      <c r="B43" s="211"/>
      <c r="C43" s="37" t="s">
        <v>168</v>
      </c>
      <c r="D43" s="57" t="s">
        <v>314</v>
      </c>
      <c r="E43" s="179"/>
      <c r="F43" s="180"/>
      <c r="G43" s="180"/>
      <c r="H43" s="181"/>
      <c r="I43" s="179"/>
      <c r="J43" s="180"/>
      <c r="K43" s="180"/>
      <c r="L43" s="181"/>
      <c r="M43" s="179"/>
      <c r="N43" s="180"/>
      <c r="O43" s="180"/>
      <c r="P43" s="181"/>
      <c r="Q43" s="179"/>
      <c r="R43" s="180"/>
      <c r="S43" s="180"/>
      <c r="T43" s="182"/>
      <c r="U43" s="247"/>
      <c r="V43" s="248"/>
      <c r="W43" s="248"/>
      <c r="X43" s="249"/>
      <c r="Y43" s="247">
        <v>2</v>
      </c>
      <c r="Z43" s="248">
        <v>2</v>
      </c>
      <c r="AA43" s="248" t="s">
        <v>13</v>
      </c>
      <c r="AB43" s="249">
        <v>5</v>
      </c>
      <c r="AC43" s="250"/>
      <c r="AD43" s="248"/>
      <c r="AE43" s="248"/>
      <c r="AF43" s="251"/>
      <c r="AG43" s="23" t="s">
        <v>166</v>
      </c>
      <c r="AH43" s="5"/>
      <c r="AI43" s="5"/>
    </row>
    <row r="44" spans="1:35" x14ac:dyDescent="0.25">
      <c r="A44" s="18">
        <v>40</v>
      </c>
      <c r="B44" s="211"/>
      <c r="C44" s="37" t="s">
        <v>169</v>
      </c>
      <c r="D44" s="57" t="s">
        <v>315</v>
      </c>
      <c r="E44" s="175"/>
      <c r="F44" s="176"/>
      <c r="G44" s="176"/>
      <c r="H44" s="177"/>
      <c r="I44" s="175"/>
      <c r="J44" s="176"/>
      <c r="K44" s="176"/>
      <c r="L44" s="177"/>
      <c r="M44" s="175"/>
      <c r="N44" s="176"/>
      <c r="O44" s="176"/>
      <c r="P44" s="177"/>
      <c r="Q44" s="175"/>
      <c r="R44" s="176"/>
      <c r="S44" s="176"/>
      <c r="T44" s="178"/>
      <c r="U44" s="239"/>
      <c r="V44" s="240"/>
      <c r="W44" s="240"/>
      <c r="X44" s="241"/>
      <c r="Y44" s="239">
        <v>2</v>
      </c>
      <c r="Z44" s="240">
        <v>2</v>
      </c>
      <c r="AA44" s="240" t="s">
        <v>13</v>
      </c>
      <c r="AB44" s="241">
        <v>5</v>
      </c>
      <c r="AC44" s="239"/>
      <c r="AD44" s="240"/>
      <c r="AE44" s="240"/>
      <c r="AF44" s="243"/>
      <c r="AG44" s="23" t="s">
        <v>165</v>
      </c>
      <c r="AH44" s="5"/>
      <c r="AI44" s="5"/>
    </row>
    <row r="45" spans="1:35" x14ac:dyDescent="0.25">
      <c r="A45" s="18">
        <v>41</v>
      </c>
      <c r="B45" s="211"/>
      <c r="C45" s="37" t="s">
        <v>170</v>
      </c>
      <c r="D45" s="57" t="s">
        <v>178</v>
      </c>
      <c r="E45" s="75"/>
      <c r="F45" s="76"/>
      <c r="G45" s="76"/>
      <c r="H45" s="77"/>
      <c r="I45" s="75"/>
      <c r="J45" s="76"/>
      <c r="K45" s="76"/>
      <c r="L45" s="77"/>
      <c r="M45" s="75"/>
      <c r="N45" s="76"/>
      <c r="O45" s="76"/>
      <c r="P45" s="77"/>
      <c r="Q45" s="75"/>
      <c r="R45" s="76"/>
      <c r="S45" s="76"/>
      <c r="T45" s="80"/>
      <c r="U45" s="239"/>
      <c r="V45" s="240"/>
      <c r="W45" s="240"/>
      <c r="X45" s="241"/>
      <c r="Y45" s="244"/>
      <c r="Z45" s="245"/>
      <c r="AA45" s="245"/>
      <c r="AB45" s="246"/>
      <c r="AC45" s="242">
        <v>2</v>
      </c>
      <c r="AD45" s="240">
        <v>2</v>
      </c>
      <c r="AE45" s="240" t="s">
        <v>13</v>
      </c>
      <c r="AF45" s="243">
        <v>4</v>
      </c>
      <c r="AG45" s="23" t="s">
        <v>167</v>
      </c>
      <c r="AH45" s="5"/>
      <c r="AI45" s="5"/>
    </row>
    <row r="46" spans="1:35" x14ac:dyDescent="0.25">
      <c r="A46" s="18">
        <v>42</v>
      </c>
      <c r="B46" s="211"/>
      <c r="C46" s="37" t="s">
        <v>171</v>
      </c>
      <c r="D46" s="57" t="s">
        <v>179</v>
      </c>
      <c r="E46" s="70"/>
      <c r="F46" s="68"/>
      <c r="G46" s="68"/>
      <c r="H46" s="69"/>
      <c r="I46" s="70"/>
      <c r="J46" s="68"/>
      <c r="K46" s="68"/>
      <c r="L46" s="69"/>
      <c r="M46" s="70"/>
      <c r="N46" s="68"/>
      <c r="O46" s="68"/>
      <c r="P46" s="69"/>
      <c r="Q46" s="70"/>
      <c r="R46" s="68"/>
      <c r="S46" s="68"/>
      <c r="T46" s="71"/>
      <c r="U46" s="244"/>
      <c r="V46" s="245"/>
      <c r="W46" s="245"/>
      <c r="X46" s="246"/>
      <c r="Y46" s="244"/>
      <c r="Z46" s="245"/>
      <c r="AA46" s="245"/>
      <c r="AB46" s="246"/>
      <c r="AC46" s="252">
        <v>2</v>
      </c>
      <c r="AD46" s="245">
        <v>2</v>
      </c>
      <c r="AE46" s="245" t="s">
        <v>13</v>
      </c>
      <c r="AF46" s="253">
        <v>4</v>
      </c>
      <c r="AG46" s="23" t="s">
        <v>162</v>
      </c>
      <c r="AH46" s="5"/>
      <c r="AI46" s="5"/>
    </row>
    <row r="47" spans="1:35" x14ac:dyDescent="0.25">
      <c r="A47" s="18">
        <v>43</v>
      </c>
      <c r="B47" s="211"/>
      <c r="C47" s="37" t="s">
        <v>172</v>
      </c>
      <c r="D47" s="57" t="s">
        <v>180</v>
      </c>
      <c r="E47" s="70"/>
      <c r="F47" s="68"/>
      <c r="G47" s="68"/>
      <c r="H47" s="69"/>
      <c r="I47" s="70"/>
      <c r="J47" s="68"/>
      <c r="K47" s="68"/>
      <c r="L47" s="69"/>
      <c r="M47" s="70"/>
      <c r="N47" s="68"/>
      <c r="O47" s="68"/>
      <c r="P47" s="69"/>
      <c r="Q47" s="70"/>
      <c r="R47" s="68"/>
      <c r="S47" s="68"/>
      <c r="T47" s="71"/>
      <c r="U47" s="239"/>
      <c r="V47" s="240"/>
      <c r="W47" s="240"/>
      <c r="X47" s="241"/>
      <c r="Y47" s="239">
        <v>0</v>
      </c>
      <c r="Z47" s="240">
        <v>3</v>
      </c>
      <c r="AA47" s="240" t="s">
        <v>10</v>
      </c>
      <c r="AB47" s="241">
        <v>4</v>
      </c>
      <c r="AC47" s="242"/>
      <c r="AD47" s="240"/>
      <c r="AE47" s="240"/>
      <c r="AF47" s="241"/>
      <c r="AG47" s="23" t="s">
        <v>183</v>
      </c>
      <c r="AH47" s="5"/>
      <c r="AI47" s="5"/>
    </row>
    <row r="48" spans="1:35" ht="15.75" thickBot="1" x14ac:dyDescent="0.3">
      <c r="A48" s="128">
        <v>44</v>
      </c>
      <c r="B48" s="211"/>
      <c r="C48" s="138" t="s">
        <v>173</v>
      </c>
      <c r="D48" s="57" t="s">
        <v>181</v>
      </c>
      <c r="E48" s="169"/>
      <c r="F48" s="170"/>
      <c r="G48" s="170"/>
      <c r="H48" s="171"/>
      <c r="I48" s="169"/>
      <c r="J48" s="170"/>
      <c r="K48" s="170"/>
      <c r="L48" s="171"/>
      <c r="M48" s="169"/>
      <c r="N48" s="170"/>
      <c r="O48" s="170"/>
      <c r="P48" s="171"/>
      <c r="Q48" s="172"/>
      <c r="R48" s="170"/>
      <c r="S48" s="170"/>
      <c r="T48" s="173"/>
      <c r="U48" s="254"/>
      <c r="V48" s="255"/>
      <c r="W48" s="255"/>
      <c r="X48" s="256"/>
      <c r="Y48" s="254"/>
      <c r="Z48" s="255"/>
      <c r="AA48" s="255"/>
      <c r="AB48" s="256"/>
      <c r="AC48" s="257">
        <v>2</v>
      </c>
      <c r="AD48" s="255">
        <v>2</v>
      </c>
      <c r="AE48" s="255" t="s">
        <v>10</v>
      </c>
      <c r="AF48" s="256">
        <v>4</v>
      </c>
      <c r="AG48" s="139"/>
      <c r="AH48" s="5"/>
      <c r="AI48" s="5"/>
    </row>
    <row r="49" spans="1:35" x14ac:dyDescent="0.25">
      <c r="A49" s="11">
        <v>45</v>
      </c>
      <c r="B49" s="217"/>
      <c r="C49" s="162" t="s">
        <v>305</v>
      </c>
      <c r="D49" s="189" t="s">
        <v>310</v>
      </c>
      <c r="E49" s="183"/>
      <c r="F49" s="184"/>
      <c r="G49" s="184"/>
      <c r="H49" s="185"/>
      <c r="I49" s="183"/>
      <c r="J49" s="184"/>
      <c r="K49" s="184"/>
      <c r="L49" s="185"/>
      <c r="M49" s="183"/>
      <c r="N49" s="184"/>
      <c r="O49" s="184"/>
      <c r="P49" s="185"/>
      <c r="Q49" s="183"/>
      <c r="R49" s="184"/>
      <c r="S49" s="184"/>
      <c r="T49" s="185"/>
      <c r="U49" s="258"/>
      <c r="V49" s="259"/>
      <c r="W49" s="259"/>
      <c r="X49" s="260"/>
      <c r="Y49" s="258">
        <v>0</v>
      </c>
      <c r="Z49" s="259">
        <v>6</v>
      </c>
      <c r="AA49" s="259" t="s">
        <v>10</v>
      </c>
      <c r="AB49" s="260">
        <v>8</v>
      </c>
      <c r="AC49" s="258"/>
      <c r="AD49" s="259"/>
      <c r="AE49" s="259"/>
      <c r="AF49" s="260"/>
      <c r="AG49" s="174"/>
      <c r="AH49" s="5"/>
      <c r="AI49" s="5"/>
    </row>
    <row r="50" spans="1:35" ht="15.75" thickBot="1" x14ac:dyDescent="0.3">
      <c r="A50" s="128">
        <v>46</v>
      </c>
      <c r="B50" s="214"/>
      <c r="C50" s="163" t="s">
        <v>306</v>
      </c>
      <c r="D50" s="190" t="s">
        <v>311</v>
      </c>
      <c r="E50" s="186"/>
      <c r="F50" s="187"/>
      <c r="G50" s="187"/>
      <c r="H50" s="188"/>
      <c r="I50" s="186"/>
      <c r="J50" s="187"/>
      <c r="K50" s="187"/>
      <c r="L50" s="188"/>
      <c r="M50" s="186"/>
      <c r="N50" s="187"/>
      <c r="O50" s="187"/>
      <c r="P50" s="188"/>
      <c r="Q50" s="186"/>
      <c r="R50" s="187"/>
      <c r="S50" s="187"/>
      <c r="T50" s="188"/>
      <c r="U50" s="118"/>
      <c r="V50" s="119"/>
      <c r="W50" s="119"/>
      <c r="X50" s="120"/>
      <c r="Y50" s="118"/>
      <c r="Z50" s="119"/>
      <c r="AA50" s="119"/>
      <c r="AB50" s="120"/>
      <c r="AC50" s="261">
        <v>0</v>
      </c>
      <c r="AD50" s="262">
        <v>4</v>
      </c>
      <c r="AE50" s="262" t="s">
        <v>10</v>
      </c>
      <c r="AF50" s="263">
        <v>7</v>
      </c>
      <c r="AG50" s="150" t="s">
        <v>307</v>
      </c>
      <c r="AH50" s="5"/>
      <c r="AI50" s="5"/>
    </row>
    <row r="51" spans="1:35" x14ac:dyDescent="0.25">
      <c r="A51" s="11">
        <v>47</v>
      </c>
      <c r="B51" s="212" t="s">
        <v>19</v>
      </c>
      <c r="C51" s="154" t="s">
        <v>275</v>
      </c>
      <c r="D51" s="13"/>
      <c r="E51" s="25"/>
      <c r="F51" s="26"/>
      <c r="G51" s="26"/>
      <c r="H51" s="27"/>
      <c r="I51" s="25"/>
      <c r="J51" s="26"/>
      <c r="K51" s="26"/>
      <c r="L51" s="39"/>
      <c r="M51" s="40"/>
      <c r="N51" s="26"/>
      <c r="O51" s="26"/>
      <c r="P51" s="27">
        <v>2</v>
      </c>
      <c r="Q51" s="25"/>
      <c r="R51" s="26"/>
      <c r="S51" s="26"/>
      <c r="T51" s="39"/>
      <c r="U51" s="40"/>
      <c r="V51" s="26"/>
      <c r="W51" s="26"/>
      <c r="X51" s="27"/>
      <c r="Y51" s="25"/>
      <c r="Z51" s="26"/>
      <c r="AA51" s="26"/>
      <c r="AB51" s="39"/>
      <c r="AC51" s="40"/>
      <c r="AD51" s="26"/>
      <c r="AE51" s="26"/>
      <c r="AF51" s="27"/>
      <c r="AG51" s="13"/>
      <c r="AH51" s="5"/>
      <c r="AI51" s="5"/>
    </row>
    <row r="52" spans="1:35" x14ac:dyDescent="0.25">
      <c r="A52" s="18">
        <v>48</v>
      </c>
      <c r="B52" s="213"/>
      <c r="C52" s="86" t="s">
        <v>276</v>
      </c>
      <c r="D52" s="23"/>
      <c r="E52" s="20"/>
      <c r="F52" s="21"/>
      <c r="G52" s="21"/>
      <c r="H52" s="22"/>
      <c r="I52" s="20"/>
      <c r="J52" s="21"/>
      <c r="K52" s="21"/>
      <c r="L52" s="45"/>
      <c r="M52" s="46"/>
      <c r="N52" s="21"/>
      <c r="O52" s="21"/>
      <c r="P52" s="22"/>
      <c r="Q52" s="20"/>
      <c r="R52" s="21"/>
      <c r="S52" s="21"/>
      <c r="T52" s="45">
        <v>3</v>
      </c>
      <c r="U52" s="46"/>
      <c r="V52" s="21"/>
      <c r="W52" s="21"/>
      <c r="X52" s="22"/>
      <c r="Y52" s="20"/>
      <c r="Z52" s="21"/>
      <c r="AA52" s="21"/>
      <c r="AB52" s="45"/>
      <c r="AC52" s="46"/>
      <c r="AD52" s="21"/>
      <c r="AE52" s="21"/>
      <c r="AF52" s="22"/>
      <c r="AG52" s="23"/>
      <c r="AH52" s="5"/>
      <c r="AI52" s="5"/>
    </row>
    <row r="53" spans="1:35" x14ac:dyDescent="0.25">
      <c r="A53" s="18">
        <v>49</v>
      </c>
      <c r="B53" s="213"/>
      <c r="C53" s="86" t="s">
        <v>277</v>
      </c>
      <c r="D53" s="23"/>
      <c r="E53" s="20"/>
      <c r="F53" s="21"/>
      <c r="G53" s="21"/>
      <c r="H53" s="22"/>
      <c r="I53" s="20"/>
      <c r="J53" s="21"/>
      <c r="K53" s="21"/>
      <c r="L53" s="45"/>
      <c r="M53" s="46"/>
      <c r="N53" s="21"/>
      <c r="O53" s="21"/>
      <c r="P53" s="22"/>
      <c r="Q53" s="20"/>
      <c r="R53" s="21"/>
      <c r="S53" s="21"/>
      <c r="T53" s="45"/>
      <c r="U53" s="46"/>
      <c r="V53" s="21"/>
      <c r="W53" s="21"/>
      <c r="X53" s="22">
        <v>2</v>
      </c>
      <c r="Y53" s="20"/>
      <c r="Z53" s="21"/>
      <c r="AA53" s="21"/>
      <c r="AB53" s="45"/>
      <c r="AC53" s="46"/>
      <c r="AD53" s="21"/>
      <c r="AE53" s="21"/>
      <c r="AF53" s="22"/>
      <c r="AG53" s="23"/>
      <c r="AH53" s="5"/>
      <c r="AI53" s="5"/>
    </row>
    <row r="54" spans="1:35" ht="15.75" thickBot="1" x14ac:dyDescent="0.3">
      <c r="A54" s="128">
        <v>50</v>
      </c>
      <c r="B54" s="214"/>
      <c r="C54" s="87" t="s">
        <v>278</v>
      </c>
      <c r="D54" s="29"/>
      <c r="E54" s="59"/>
      <c r="F54" s="53"/>
      <c r="G54" s="53"/>
      <c r="H54" s="54"/>
      <c r="I54" s="59"/>
      <c r="J54" s="53"/>
      <c r="K54" s="53"/>
      <c r="L54" s="88"/>
      <c r="M54" s="52"/>
      <c r="N54" s="53"/>
      <c r="O54" s="53"/>
      <c r="P54" s="54"/>
      <c r="Q54" s="59"/>
      <c r="R54" s="53"/>
      <c r="S54" s="53"/>
      <c r="T54" s="88"/>
      <c r="U54" s="52"/>
      <c r="V54" s="53"/>
      <c r="W54" s="53"/>
      <c r="X54" s="54"/>
      <c r="Y54" s="59"/>
      <c r="Z54" s="53"/>
      <c r="AA54" s="53"/>
      <c r="AB54" s="88"/>
      <c r="AC54" s="50"/>
      <c r="AD54" s="31"/>
      <c r="AE54" s="31"/>
      <c r="AF54" s="32">
        <v>3</v>
      </c>
      <c r="AG54" s="29"/>
      <c r="AH54" s="5"/>
      <c r="AI54" s="5"/>
    </row>
    <row r="55" spans="1:35" ht="15.75" thickBot="1" x14ac:dyDescent="0.3">
      <c r="A55" s="84">
        <v>51</v>
      </c>
      <c r="B55" s="89"/>
      <c r="C55" s="90" t="s">
        <v>38</v>
      </c>
      <c r="D55" s="91" t="s">
        <v>182</v>
      </c>
      <c r="E55" s="92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5"/>
      <c r="Y55" s="224" t="s">
        <v>20</v>
      </c>
      <c r="Z55" s="225"/>
      <c r="AA55" s="225"/>
      <c r="AB55" s="226"/>
      <c r="AC55" s="155"/>
      <c r="AD55" s="165"/>
      <c r="AE55" s="93"/>
      <c r="AF55" s="95"/>
      <c r="AG55" s="96"/>
      <c r="AH55" s="5"/>
      <c r="AI55" s="5"/>
    </row>
    <row r="56" spans="1:35" ht="15.75" thickBot="1" x14ac:dyDescent="0.3">
      <c r="A56" s="1"/>
      <c r="B56" s="2"/>
      <c r="C56" s="2"/>
      <c r="D56" s="97"/>
      <c r="E56" s="98" t="s">
        <v>24</v>
      </c>
      <c r="F56" s="98" t="s">
        <v>25</v>
      </c>
      <c r="G56" s="98" t="s">
        <v>35</v>
      </c>
      <c r="H56" s="98" t="s">
        <v>26</v>
      </c>
      <c r="I56" s="98" t="s">
        <v>24</v>
      </c>
      <c r="J56" s="98" t="s">
        <v>25</v>
      </c>
      <c r="K56" s="98" t="s">
        <v>35</v>
      </c>
      <c r="L56" s="98" t="s">
        <v>26</v>
      </c>
      <c r="M56" s="98" t="s">
        <v>24</v>
      </c>
      <c r="N56" s="98" t="s">
        <v>25</v>
      </c>
      <c r="O56" s="98" t="s">
        <v>35</v>
      </c>
      <c r="P56" s="98" t="s">
        <v>26</v>
      </c>
      <c r="Q56" s="98" t="s">
        <v>24</v>
      </c>
      <c r="R56" s="98" t="s">
        <v>25</v>
      </c>
      <c r="S56" s="98" t="s">
        <v>35</v>
      </c>
      <c r="T56" s="98" t="s">
        <v>26</v>
      </c>
      <c r="U56" s="98" t="s">
        <v>24</v>
      </c>
      <c r="V56" s="98" t="s">
        <v>25</v>
      </c>
      <c r="W56" s="98" t="s">
        <v>35</v>
      </c>
      <c r="X56" s="98" t="s">
        <v>26</v>
      </c>
      <c r="Y56" s="98" t="s">
        <v>24</v>
      </c>
      <c r="Z56" s="98" t="s">
        <v>25</v>
      </c>
      <c r="AA56" s="98" t="s">
        <v>35</v>
      </c>
      <c r="AB56" s="98" t="s">
        <v>26</v>
      </c>
      <c r="AC56" s="98" t="s">
        <v>24</v>
      </c>
      <c r="AD56" s="98" t="s">
        <v>25</v>
      </c>
      <c r="AE56" s="98" t="s">
        <v>35</v>
      </c>
      <c r="AF56" s="98" t="s">
        <v>26</v>
      </c>
      <c r="AG56" s="99"/>
      <c r="AH56" s="5"/>
      <c r="AI56" s="5"/>
    </row>
    <row r="57" spans="1:35" x14ac:dyDescent="0.25">
      <c r="A57" s="1"/>
      <c r="B57" s="2"/>
      <c r="C57" s="215" t="s">
        <v>39</v>
      </c>
      <c r="D57" s="216"/>
      <c r="E57" s="100">
        <f>SUM(E5:E55)</f>
        <v>13</v>
      </c>
      <c r="F57" s="101">
        <f>SUM(F5:F55)</f>
        <v>14</v>
      </c>
      <c r="G57" s="101"/>
      <c r="H57" s="102">
        <f>SUM(H5:H55)</f>
        <v>30</v>
      </c>
      <c r="I57" s="100">
        <f>SUM(I5:I55)</f>
        <v>10</v>
      </c>
      <c r="J57" s="101">
        <f>SUM(J5:J55)</f>
        <v>16</v>
      </c>
      <c r="K57" s="101"/>
      <c r="L57" s="102">
        <f>SUM(L5:L55)</f>
        <v>28</v>
      </c>
      <c r="M57" s="100">
        <f>SUM(M5:M55)</f>
        <v>11</v>
      </c>
      <c r="N57" s="101">
        <f>SUM(N5:N55)</f>
        <v>15</v>
      </c>
      <c r="O57" s="101"/>
      <c r="P57" s="102">
        <f>SUM(P5:P55)</f>
        <v>30</v>
      </c>
      <c r="Q57" s="100">
        <f t="shared" ref="Q57:AC57" si="0">SUM(Q5:Q50)</f>
        <v>13</v>
      </c>
      <c r="R57" s="101">
        <f t="shared" si="0"/>
        <v>12</v>
      </c>
      <c r="S57" s="101"/>
      <c r="T57" s="102">
        <f>SUM(T5:T55)</f>
        <v>29</v>
      </c>
      <c r="U57" s="100">
        <f t="shared" si="0"/>
        <v>14</v>
      </c>
      <c r="V57" s="101">
        <f>SUM(V5:V50)</f>
        <v>14</v>
      </c>
      <c r="W57" s="101"/>
      <c r="X57" s="102">
        <f>SUM(X5:X55)</f>
        <v>32</v>
      </c>
      <c r="Y57" s="100">
        <f t="shared" si="0"/>
        <v>10</v>
      </c>
      <c r="Z57" s="101">
        <f t="shared" si="0"/>
        <v>20</v>
      </c>
      <c r="AA57" s="101"/>
      <c r="AB57" s="102">
        <f>SUM(AB5:AB55)</f>
        <v>35</v>
      </c>
      <c r="AC57" s="100">
        <f t="shared" si="0"/>
        <v>8</v>
      </c>
      <c r="AD57" s="101">
        <f>SUM(AD5:AD50)</f>
        <v>12</v>
      </c>
      <c r="AE57" s="101"/>
      <c r="AF57" s="103">
        <f>SUM(AF5:AF55)</f>
        <v>26</v>
      </c>
      <c r="AG57" s="215" t="s">
        <v>53</v>
      </c>
      <c r="AH57" s="216"/>
      <c r="AI57" s="5"/>
    </row>
    <row r="58" spans="1:35" x14ac:dyDescent="0.25">
      <c r="A58" s="1"/>
      <c r="B58" s="2"/>
      <c r="C58" s="203" t="s">
        <v>49</v>
      </c>
      <c r="D58" s="204"/>
      <c r="E58" s="104"/>
      <c r="F58" s="105"/>
      <c r="G58" s="105">
        <f>COUNTIF(G5:G55,"k")</f>
        <v>3</v>
      </c>
      <c r="H58" s="106"/>
      <c r="I58" s="104"/>
      <c r="J58" s="105"/>
      <c r="K58" s="105">
        <f>COUNTIF(K5:K55,"k")</f>
        <v>3</v>
      </c>
      <c r="L58" s="106"/>
      <c r="M58" s="104"/>
      <c r="N58" s="105"/>
      <c r="O58" s="105">
        <f>COUNTIF(O5:O55,"k")</f>
        <v>5</v>
      </c>
      <c r="P58" s="106"/>
      <c r="Q58" s="104"/>
      <c r="R58" s="105"/>
      <c r="S58" s="105">
        <f>COUNTIF(S5:S48,"k")</f>
        <v>4</v>
      </c>
      <c r="T58" s="106"/>
      <c r="U58" s="104"/>
      <c r="V58" s="105"/>
      <c r="W58" s="105">
        <f>COUNTIF(W5:W48,"k")</f>
        <v>4</v>
      </c>
      <c r="X58" s="106"/>
      <c r="Y58" s="104"/>
      <c r="Z58" s="105"/>
      <c r="AA58" s="105">
        <f>COUNTIF(AA5:AA48,"k")</f>
        <v>5</v>
      </c>
      <c r="AB58" s="106"/>
      <c r="AC58" s="104"/>
      <c r="AD58" s="105"/>
      <c r="AE58" s="105">
        <f>COUNTIF(AE5:AE54,"k")</f>
        <v>2</v>
      </c>
      <c r="AF58" s="107"/>
      <c r="AG58" s="108" t="s">
        <v>49</v>
      </c>
      <c r="AH58" s="109">
        <f>SUM(G58,K58,O58,S58,W58,AA58,AE58)</f>
        <v>26</v>
      </c>
      <c r="AI58" s="5"/>
    </row>
    <row r="59" spans="1:35" x14ac:dyDescent="0.25">
      <c r="A59" s="1"/>
      <c r="B59" s="2"/>
      <c r="C59" s="203" t="s">
        <v>48</v>
      </c>
      <c r="D59" s="204"/>
      <c r="E59" s="110"/>
      <c r="F59" s="111"/>
      <c r="G59" s="111">
        <f>COUNTIF(G5:G55,"é")</f>
        <v>3</v>
      </c>
      <c r="H59" s="109"/>
      <c r="I59" s="110"/>
      <c r="J59" s="111"/>
      <c r="K59" s="111">
        <f>COUNTIF(K5:K55,"é")</f>
        <v>3</v>
      </c>
      <c r="L59" s="109"/>
      <c r="M59" s="110"/>
      <c r="N59" s="111"/>
      <c r="O59" s="111">
        <f>COUNTIF(O5:O55,"é")</f>
        <v>2</v>
      </c>
      <c r="P59" s="109"/>
      <c r="Q59" s="110"/>
      <c r="R59" s="111"/>
      <c r="S59" s="111">
        <f>COUNTIF(S5:S48,"é")</f>
        <v>2</v>
      </c>
      <c r="T59" s="109"/>
      <c r="U59" s="110"/>
      <c r="V59" s="111"/>
      <c r="W59" s="111">
        <f>COUNTIF(W5:W48,"é")</f>
        <v>3</v>
      </c>
      <c r="X59" s="109"/>
      <c r="Y59" s="110"/>
      <c r="Z59" s="111"/>
      <c r="AA59" s="111">
        <f>COUNTIF(AA5:AA49,"é")+1</f>
        <v>3</v>
      </c>
      <c r="AB59" s="109"/>
      <c r="AC59" s="110"/>
      <c r="AD59" s="111"/>
      <c r="AE59" s="111">
        <f>COUNTIF(AE5:AE48,"é")+1</f>
        <v>3</v>
      </c>
      <c r="AF59" s="112"/>
      <c r="AG59" s="108" t="s">
        <v>48</v>
      </c>
      <c r="AH59" s="109">
        <f>SUM(G59,K59,O59,S59,W59,AA59,AE59)</f>
        <v>19</v>
      </c>
      <c r="AI59" s="5"/>
    </row>
    <row r="60" spans="1:35" x14ac:dyDescent="0.25">
      <c r="A60" s="1"/>
      <c r="B60" s="2"/>
      <c r="C60" s="203" t="s">
        <v>36</v>
      </c>
      <c r="D60" s="204"/>
      <c r="E60" s="110"/>
      <c r="F60" s="111"/>
      <c r="G60" s="111">
        <f>COUNTIF(G5:G55,"s")</f>
        <v>0</v>
      </c>
      <c r="H60" s="109"/>
      <c r="I60" s="110"/>
      <c r="J60" s="111"/>
      <c r="K60" s="111">
        <f>COUNTIF(K5:K48,"s")</f>
        <v>1</v>
      </c>
      <c r="L60" s="109"/>
      <c r="M60" s="110"/>
      <c r="N60" s="111"/>
      <c r="O60" s="111">
        <f>COUNTIF(O5:O48,"s")</f>
        <v>0</v>
      </c>
      <c r="P60" s="109"/>
      <c r="Q60" s="110"/>
      <c r="R60" s="111"/>
      <c r="S60" s="111">
        <f>COUNTIF(S5:S48,"s")</f>
        <v>1</v>
      </c>
      <c r="T60" s="109"/>
      <c r="U60" s="110"/>
      <c r="V60" s="111"/>
      <c r="W60" s="111">
        <f>COUNTIF(W5:W48,"s")</f>
        <v>0</v>
      </c>
      <c r="X60" s="109"/>
      <c r="Y60" s="110"/>
      <c r="Z60" s="111"/>
      <c r="AA60" s="111">
        <f>COUNTIF(AA5:AA48,"s")</f>
        <v>0</v>
      </c>
      <c r="AB60" s="109"/>
      <c r="AC60" s="110"/>
      <c r="AD60" s="111"/>
      <c r="AE60" s="111">
        <f>COUNTIF(AE5:AE48,"s")</f>
        <v>0</v>
      </c>
      <c r="AF60" s="112"/>
      <c r="AG60" s="108" t="s">
        <v>36</v>
      </c>
      <c r="AH60" s="109">
        <f>SUM(G60,K60,O60,S60,W60,AA60,AE60)</f>
        <v>2</v>
      </c>
      <c r="AI60" s="5"/>
    </row>
    <row r="61" spans="1:35" x14ac:dyDescent="0.25">
      <c r="A61" s="1"/>
      <c r="B61" s="2"/>
      <c r="C61" s="205" t="s">
        <v>54</v>
      </c>
      <c r="D61" s="206"/>
      <c r="E61" s="113"/>
      <c r="F61" s="114"/>
      <c r="G61" s="114">
        <f>SUM(G58:G60)</f>
        <v>6</v>
      </c>
      <c r="H61" s="115"/>
      <c r="I61" s="113"/>
      <c r="J61" s="114"/>
      <c r="K61" s="114">
        <f>SUM(K58:K60)</f>
        <v>7</v>
      </c>
      <c r="L61" s="115"/>
      <c r="M61" s="113"/>
      <c r="N61" s="114"/>
      <c r="O61" s="114">
        <f>SUM(O58:O60)</f>
        <v>7</v>
      </c>
      <c r="P61" s="115"/>
      <c r="Q61" s="113"/>
      <c r="R61" s="114"/>
      <c r="S61" s="114">
        <f>SUM(S58:S60)</f>
        <v>7</v>
      </c>
      <c r="T61" s="115"/>
      <c r="U61" s="113"/>
      <c r="V61" s="114"/>
      <c r="W61" s="114">
        <f>SUM(W58:W60)</f>
        <v>7</v>
      </c>
      <c r="X61" s="115"/>
      <c r="Y61" s="113"/>
      <c r="Z61" s="114"/>
      <c r="AA61" s="114">
        <f>SUM(AA58:AA60)</f>
        <v>8</v>
      </c>
      <c r="AB61" s="115"/>
      <c r="AC61" s="113"/>
      <c r="AD61" s="114"/>
      <c r="AE61" s="114">
        <f>SUM(AE58:AE60)</f>
        <v>5</v>
      </c>
      <c r="AF61" s="116"/>
      <c r="AG61" s="117" t="s">
        <v>47</v>
      </c>
      <c r="AH61" s="109">
        <f>SUM(G61,K61,O61,S61,W61,AA61,AE61)</f>
        <v>47</v>
      </c>
      <c r="AI61" s="5"/>
    </row>
    <row r="62" spans="1:35" ht="15.75" thickBot="1" x14ac:dyDescent="0.3">
      <c r="A62" s="1"/>
      <c r="B62" s="2"/>
      <c r="C62" s="207" t="s">
        <v>37</v>
      </c>
      <c r="D62" s="208"/>
      <c r="E62" s="118">
        <f>SUM(E57,F57)</f>
        <v>27</v>
      </c>
      <c r="F62" s="119"/>
      <c r="G62" s="119"/>
      <c r="H62" s="120"/>
      <c r="I62" s="118">
        <f>SUM(I57,J57)</f>
        <v>26</v>
      </c>
      <c r="J62" s="119"/>
      <c r="K62" s="119"/>
      <c r="L62" s="120"/>
      <c r="M62" s="118">
        <f>SUM(M57,N57)</f>
        <v>26</v>
      </c>
      <c r="N62" s="119"/>
      <c r="O62" s="119"/>
      <c r="P62" s="120"/>
      <c r="Q62" s="118">
        <f>SUM(Q57,R57)</f>
        <v>25</v>
      </c>
      <c r="R62" s="119"/>
      <c r="S62" s="119"/>
      <c r="T62" s="120"/>
      <c r="U62" s="118">
        <f>SUM(U57,V57)</f>
        <v>28</v>
      </c>
      <c r="V62" s="119"/>
      <c r="W62" s="119"/>
      <c r="X62" s="120"/>
      <c r="Y62" s="118">
        <f>SUM(Y57,Z57)</f>
        <v>30</v>
      </c>
      <c r="Z62" s="119"/>
      <c r="AA62" s="119"/>
      <c r="AB62" s="120"/>
      <c r="AC62" s="118">
        <f>SUM(AC57,AD57)</f>
        <v>20</v>
      </c>
      <c r="AD62" s="119"/>
      <c r="AE62" s="119"/>
      <c r="AF62" s="121"/>
      <c r="AG62" s="117" t="s">
        <v>37</v>
      </c>
      <c r="AH62" s="109">
        <f>SUM(E62,I62,M62,Q62,U62,Y62,AC62)</f>
        <v>182</v>
      </c>
      <c r="AI62" s="5"/>
    </row>
    <row r="63" spans="1:35" ht="15.75" thickBot="1" x14ac:dyDescent="0.3">
      <c r="A63" s="1"/>
      <c r="B63" s="2"/>
      <c r="C63" s="122"/>
      <c r="D63" s="97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08" t="s">
        <v>52</v>
      </c>
      <c r="AH63" s="109">
        <v>10</v>
      </c>
      <c r="AI63" s="5"/>
    </row>
    <row r="64" spans="1:35" ht="15.75" thickBot="1" x14ac:dyDescent="0.3">
      <c r="A64" s="1"/>
      <c r="B64" s="2"/>
      <c r="C64" s="123" t="s">
        <v>41</v>
      </c>
      <c r="D64" s="5"/>
      <c r="E64" s="191" t="str">
        <f>'Üzemeltető-karbantartó'!E63</f>
        <v>Kritérium tárgyak:</v>
      </c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3"/>
      <c r="AE64" s="2"/>
      <c r="AF64" s="2"/>
      <c r="AG64" s="124" t="s">
        <v>40</v>
      </c>
      <c r="AH64" s="120">
        <f>SUM(H57,L57,P57,T57,X57,AB57,AF57)</f>
        <v>210</v>
      </c>
      <c r="AI64" s="5"/>
    </row>
    <row r="65" spans="1:35" ht="15" customHeight="1" x14ac:dyDescent="0.25">
      <c r="A65" s="1"/>
      <c r="B65" s="2"/>
      <c r="C65" s="125" t="s">
        <v>55</v>
      </c>
      <c r="D65" s="5"/>
      <c r="E65" s="194" t="str">
        <f>'Üzemeltető-karbantartó'!E64</f>
        <v>*Szabadon választható tárgy
A hallgatók a Kar bármely kötelező tárgyát felveheti szabadon választható tantárgyként, külön engedély nélkül. A tantárgy az adott tantervben szereplő kredittel kerül beszámításra az adott szak szabadon választható tantárgyaiba.
A mintatervben szereplő féléves elosztás és kreditszám ajánlásként szerepel.
A hallgatónak 10 kreditnyi szabadon választható tantárgyat kell teljesítenie a tanulmányai alatt, amelyen belül kötelező legalább egy szabadon választható tárgyat idegen nyelven teljesíteni. A hallgató az 1. sz. mellékletben található bármely angol nyelvű szabadon választható tárgyat felveheti.
**Szakmai gyakorlat
Időtartama 6 hét a 6. szemeszter után, a tárgyat a 6. félévben kell felvenni.
Kreditértéke 12 kredit, amely a szak képzési és kimeneti követelményében meghatározott, a végbizonyítvány megszerzéséhez szükséges összkreditbe nem számít bele.</v>
      </c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6"/>
      <c r="AE65" s="2"/>
      <c r="AF65" s="2"/>
      <c r="AG65" s="2"/>
      <c r="AH65" s="5"/>
      <c r="AI65" s="5"/>
    </row>
    <row r="66" spans="1:35" x14ac:dyDescent="0.25">
      <c r="A66" s="1"/>
      <c r="B66" s="2"/>
      <c r="C66" s="125" t="s">
        <v>56</v>
      </c>
      <c r="D66" s="5"/>
      <c r="E66" s="197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9"/>
      <c r="AE66" s="2"/>
      <c r="AF66" s="2"/>
      <c r="AG66" s="2"/>
      <c r="AH66" s="5"/>
      <c r="AI66" s="5"/>
    </row>
    <row r="67" spans="1:35" x14ac:dyDescent="0.25">
      <c r="A67" s="5"/>
      <c r="B67" s="5"/>
      <c r="C67" s="125" t="s">
        <v>42</v>
      </c>
      <c r="D67" s="5"/>
      <c r="E67" s="197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9"/>
      <c r="AE67" s="5"/>
      <c r="AF67" s="5"/>
      <c r="AG67" s="5"/>
      <c r="AH67" s="5"/>
      <c r="AI67" s="5"/>
    </row>
    <row r="68" spans="1:35" x14ac:dyDescent="0.25">
      <c r="A68" s="5"/>
      <c r="B68" s="5"/>
      <c r="C68" s="126" t="s">
        <v>45</v>
      </c>
      <c r="D68" s="5"/>
      <c r="E68" s="197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9"/>
      <c r="AE68" s="5"/>
      <c r="AF68" s="5"/>
      <c r="AG68" s="5"/>
      <c r="AH68" s="5"/>
      <c r="AI68" s="5"/>
    </row>
    <row r="69" spans="1:35" x14ac:dyDescent="0.25">
      <c r="A69" s="5"/>
      <c r="B69" s="5"/>
      <c r="C69" s="126" t="s">
        <v>43</v>
      </c>
      <c r="D69" s="5"/>
      <c r="E69" s="197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9"/>
      <c r="AE69" s="5"/>
      <c r="AF69" s="5"/>
      <c r="AG69" s="5"/>
      <c r="AH69" s="5"/>
      <c r="AI69" s="5"/>
    </row>
    <row r="70" spans="1:35" x14ac:dyDescent="0.25">
      <c r="A70" s="5"/>
      <c r="B70" s="5"/>
      <c r="C70" s="126" t="s">
        <v>44</v>
      </c>
      <c r="D70" s="5"/>
      <c r="E70" s="197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9"/>
      <c r="AE70" s="5"/>
      <c r="AF70" s="5"/>
      <c r="AG70" s="5"/>
      <c r="AH70" s="5"/>
      <c r="AI70" s="5"/>
    </row>
    <row r="71" spans="1:35" x14ac:dyDescent="0.25">
      <c r="A71" s="5"/>
      <c r="B71" s="5"/>
      <c r="C71" s="126" t="s">
        <v>46</v>
      </c>
      <c r="D71" s="5"/>
      <c r="E71" s="197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9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127" t="s">
        <v>50</v>
      </c>
      <c r="D72" s="5"/>
      <c r="E72" s="197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9"/>
      <c r="AE72" s="5"/>
      <c r="AF72" s="5"/>
      <c r="AG72" s="5"/>
      <c r="AH72" s="5"/>
      <c r="AI72" s="5"/>
    </row>
    <row r="73" spans="1:35" x14ac:dyDescent="0.25">
      <c r="A73" s="5"/>
      <c r="B73" s="5"/>
      <c r="C73" s="5"/>
      <c r="D73" s="5"/>
      <c r="E73" s="197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9"/>
      <c r="AE73" s="5"/>
      <c r="AF73" s="5"/>
      <c r="AG73" s="5"/>
      <c r="AH73" s="5"/>
      <c r="AI73" s="5"/>
    </row>
    <row r="74" spans="1:35" x14ac:dyDescent="0.25">
      <c r="A74" s="5"/>
      <c r="B74" s="5"/>
      <c r="C74" s="5"/>
      <c r="D74" s="5"/>
      <c r="E74" s="197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9"/>
      <c r="AE74" s="5"/>
      <c r="AF74" s="5"/>
      <c r="AG74" s="5"/>
      <c r="AH74" s="5"/>
      <c r="AI74" s="5"/>
    </row>
    <row r="75" spans="1:35" ht="15.75" thickBot="1" x14ac:dyDescent="0.3">
      <c r="E75" s="200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2"/>
    </row>
  </sheetData>
  <mergeCells count="30">
    <mergeCell ref="B5:B14"/>
    <mergeCell ref="B15:B18"/>
    <mergeCell ref="D1:P1"/>
    <mergeCell ref="Q1:AF1"/>
    <mergeCell ref="A3:A4"/>
    <mergeCell ref="B3:B4"/>
    <mergeCell ref="C3:C4"/>
    <mergeCell ref="D3:D4"/>
    <mergeCell ref="E3:H3"/>
    <mergeCell ref="I3:L3"/>
    <mergeCell ref="M3:P3"/>
    <mergeCell ref="Q3:T3"/>
    <mergeCell ref="AG57:AH57"/>
    <mergeCell ref="U3:X3"/>
    <mergeCell ref="Y3:AB3"/>
    <mergeCell ref="AC3:AF3"/>
    <mergeCell ref="AG3:AG4"/>
    <mergeCell ref="Y55:AB55"/>
    <mergeCell ref="B19:B36"/>
    <mergeCell ref="B37:B48"/>
    <mergeCell ref="B51:B54"/>
    <mergeCell ref="C57:D57"/>
    <mergeCell ref="B49:B50"/>
    <mergeCell ref="E64:AD64"/>
    <mergeCell ref="E65:AD75"/>
    <mergeCell ref="C58:D58"/>
    <mergeCell ref="C59:D59"/>
    <mergeCell ref="C60:D60"/>
    <mergeCell ref="C61:D61"/>
    <mergeCell ref="C62:D62"/>
  </mergeCells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topLeftCell="C22" zoomScaleNormal="100" workbookViewId="0">
      <selection activeCell="D47" sqref="D47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4.85546875" customWidth="1"/>
    <col min="5" max="6" width="4" customWidth="1"/>
    <col min="7" max="32" width="3.28515625" customWidth="1"/>
    <col min="33" max="33" width="34" bestFit="1" customWidth="1"/>
    <col min="34" max="34" width="4" bestFit="1" customWidth="1"/>
  </cols>
  <sheetData>
    <row r="1" spans="1:35" ht="18.75" x14ac:dyDescent="0.3">
      <c r="A1" s="1"/>
      <c r="B1" s="2"/>
      <c r="C1" s="3" t="s">
        <v>29</v>
      </c>
      <c r="D1" s="229" t="s">
        <v>30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4" t="s">
        <v>28</v>
      </c>
      <c r="AH1" s="5"/>
      <c r="AI1" s="5"/>
    </row>
    <row r="2" spans="1:35" ht="19.5" thickBot="1" x14ac:dyDescent="0.35">
      <c r="A2" s="1"/>
      <c r="B2" s="2"/>
      <c r="C2" s="6" t="s">
        <v>57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3"/>
      <c r="AH2" s="5"/>
      <c r="AI2" s="5"/>
    </row>
    <row r="3" spans="1:35" ht="15.75" thickBot="1" x14ac:dyDescent="0.3">
      <c r="A3" s="222" t="s">
        <v>0</v>
      </c>
      <c r="B3" s="222" t="s">
        <v>34</v>
      </c>
      <c r="C3" s="222" t="s">
        <v>32</v>
      </c>
      <c r="D3" s="222" t="s">
        <v>33</v>
      </c>
      <c r="E3" s="218" t="s">
        <v>1</v>
      </c>
      <c r="F3" s="219"/>
      <c r="G3" s="219"/>
      <c r="H3" s="220"/>
      <c r="I3" s="218" t="s">
        <v>2</v>
      </c>
      <c r="J3" s="219"/>
      <c r="K3" s="219"/>
      <c r="L3" s="220"/>
      <c r="M3" s="218" t="s">
        <v>3</v>
      </c>
      <c r="N3" s="219"/>
      <c r="O3" s="219"/>
      <c r="P3" s="220"/>
      <c r="Q3" s="218" t="s">
        <v>4</v>
      </c>
      <c r="R3" s="219"/>
      <c r="S3" s="219"/>
      <c r="T3" s="220"/>
      <c r="U3" s="218" t="s">
        <v>5</v>
      </c>
      <c r="V3" s="219"/>
      <c r="W3" s="219"/>
      <c r="X3" s="220"/>
      <c r="Y3" s="218" t="s">
        <v>6</v>
      </c>
      <c r="Z3" s="219"/>
      <c r="AA3" s="219"/>
      <c r="AB3" s="220"/>
      <c r="AC3" s="218" t="s">
        <v>7</v>
      </c>
      <c r="AD3" s="219"/>
      <c r="AE3" s="219"/>
      <c r="AF3" s="221"/>
      <c r="AG3" s="222" t="s">
        <v>8</v>
      </c>
      <c r="AH3" s="5"/>
      <c r="AI3" s="5"/>
    </row>
    <row r="4" spans="1:35" ht="15.75" thickBot="1" x14ac:dyDescent="0.3">
      <c r="A4" s="231"/>
      <c r="B4" s="223"/>
      <c r="C4" s="223"/>
      <c r="D4" s="223"/>
      <c r="E4" s="8" t="s">
        <v>24</v>
      </c>
      <c r="F4" s="9" t="s">
        <v>25</v>
      </c>
      <c r="G4" s="9" t="s">
        <v>35</v>
      </c>
      <c r="H4" s="10" t="s">
        <v>26</v>
      </c>
      <c r="I4" s="8" t="s">
        <v>24</v>
      </c>
      <c r="J4" s="9" t="s">
        <v>25</v>
      </c>
      <c r="K4" s="9" t="s">
        <v>35</v>
      </c>
      <c r="L4" s="10" t="s">
        <v>26</v>
      </c>
      <c r="M4" s="8" t="s">
        <v>24</v>
      </c>
      <c r="N4" s="9" t="s">
        <v>25</v>
      </c>
      <c r="O4" s="9" t="s">
        <v>35</v>
      </c>
      <c r="P4" s="10" t="s">
        <v>26</v>
      </c>
      <c r="Q4" s="8" t="s">
        <v>24</v>
      </c>
      <c r="R4" s="9" t="s">
        <v>25</v>
      </c>
      <c r="S4" s="9" t="s">
        <v>35</v>
      </c>
      <c r="T4" s="10" t="s">
        <v>26</v>
      </c>
      <c r="U4" s="8" t="s">
        <v>24</v>
      </c>
      <c r="V4" s="9" t="s">
        <v>25</v>
      </c>
      <c r="W4" s="9" t="s">
        <v>35</v>
      </c>
      <c r="X4" s="10" t="s">
        <v>26</v>
      </c>
      <c r="Y4" s="8" t="s">
        <v>24</v>
      </c>
      <c r="Z4" s="9" t="s">
        <v>25</v>
      </c>
      <c r="AA4" s="9" t="s">
        <v>35</v>
      </c>
      <c r="AB4" s="10" t="s">
        <v>26</v>
      </c>
      <c r="AC4" s="8" t="s">
        <v>24</v>
      </c>
      <c r="AD4" s="9" t="s">
        <v>25</v>
      </c>
      <c r="AE4" s="9" t="s">
        <v>35</v>
      </c>
      <c r="AF4" s="10" t="s">
        <v>26</v>
      </c>
      <c r="AG4" s="223"/>
      <c r="AH4" s="5"/>
      <c r="AI4" s="5"/>
    </row>
    <row r="5" spans="1:35" x14ac:dyDescent="0.25">
      <c r="A5" s="11">
        <v>1</v>
      </c>
      <c r="B5" s="209" t="s">
        <v>9</v>
      </c>
      <c r="C5" s="12" t="s">
        <v>58</v>
      </c>
      <c r="D5" s="13" t="s">
        <v>64</v>
      </c>
      <c r="E5" s="14">
        <v>4</v>
      </c>
      <c r="F5" s="15">
        <v>4</v>
      </c>
      <c r="G5" s="15" t="s">
        <v>10</v>
      </c>
      <c r="H5" s="16">
        <v>8</v>
      </c>
      <c r="I5" s="14"/>
      <c r="J5" s="15"/>
      <c r="K5" s="15"/>
      <c r="L5" s="16"/>
      <c r="M5" s="14"/>
      <c r="N5" s="15"/>
      <c r="O5" s="15"/>
      <c r="P5" s="16"/>
      <c r="Q5" s="14"/>
      <c r="R5" s="15"/>
      <c r="S5" s="15"/>
      <c r="T5" s="16"/>
      <c r="U5" s="14"/>
      <c r="V5" s="15"/>
      <c r="W5" s="15"/>
      <c r="X5" s="16"/>
      <c r="Y5" s="14"/>
      <c r="Z5" s="15"/>
      <c r="AA5" s="15"/>
      <c r="AB5" s="16"/>
      <c r="AC5" s="14"/>
      <c r="AD5" s="15"/>
      <c r="AE5" s="15"/>
      <c r="AF5" s="16"/>
      <c r="AG5" s="17"/>
      <c r="AH5" s="5"/>
      <c r="AI5" s="5"/>
    </row>
    <row r="6" spans="1:35" x14ac:dyDescent="0.25">
      <c r="A6" s="18">
        <v>2</v>
      </c>
      <c r="B6" s="209"/>
      <c r="C6" s="19" t="s">
        <v>59</v>
      </c>
      <c r="D6" s="13" t="s">
        <v>65</v>
      </c>
      <c r="E6" s="20"/>
      <c r="F6" s="21"/>
      <c r="G6" s="21"/>
      <c r="H6" s="22"/>
      <c r="I6" s="20">
        <v>2</v>
      </c>
      <c r="J6" s="21">
        <v>4</v>
      </c>
      <c r="K6" s="21" t="s">
        <v>10</v>
      </c>
      <c r="L6" s="22">
        <v>6</v>
      </c>
      <c r="M6" s="20"/>
      <c r="N6" s="21"/>
      <c r="O6" s="21"/>
      <c r="P6" s="22"/>
      <c r="Q6" s="20"/>
      <c r="R6" s="21"/>
      <c r="S6" s="21"/>
      <c r="T6" s="22"/>
      <c r="U6" s="20"/>
      <c r="V6" s="21"/>
      <c r="W6" s="21"/>
      <c r="X6" s="22"/>
      <c r="Y6" s="20"/>
      <c r="Z6" s="21"/>
      <c r="AA6" s="21"/>
      <c r="AB6" s="22"/>
      <c r="AC6" s="20"/>
      <c r="AD6" s="21"/>
      <c r="AE6" s="21"/>
      <c r="AF6" s="22"/>
      <c r="AG6" s="23" t="s">
        <v>58</v>
      </c>
      <c r="AH6" s="5"/>
      <c r="AI6" s="5"/>
    </row>
    <row r="7" spans="1:35" x14ac:dyDescent="0.25">
      <c r="A7" s="18">
        <v>3</v>
      </c>
      <c r="B7" s="209"/>
      <c r="C7" s="19" t="s">
        <v>23</v>
      </c>
      <c r="D7" s="23" t="s">
        <v>66</v>
      </c>
      <c r="E7" s="20"/>
      <c r="F7" s="21"/>
      <c r="G7" s="21"/>
      <c r="H7" s="22"/>
      <c r="I7" s="20">
        <v>0</v>
      </c>
      <c r="J7" s="21">
        <v>0</v>
      </c>
      <c r="K7" s="21" t="s">
        <v>11</v>
      </c>
      <c r="L7" s="22">
        <v>0</v>
      </c>
      <c r="M7" s="20"/>
      <c r="N7" s="21"/>
      <c r="O7" s="21"/>
      <c r="P7" s="22"/>
      <c r="Q7" s="20"/>
      <c r="R7" s="21"/>
      <c r="S7" s="21"/>
      <c r="T7" s="22"/>
      <c r="U7" s="20"/>
      <c r="V7" s="21"/>
      <c r="W7" s="21"/>
      <c r="X7" s="22"/>
      <c r="Y7" s="20"/>
      <c r="Z7" s="21"/>
      <c r="AA7" s="21"/>
      <c r="AB7" s="22"/>
      <c r="AC7" s="20"/>
      <c r="AD7" s="21"/>
      <c r="AE7" s="21"/>
      <c r="AF7" s="22"/>
      <c r="AG7" s="23" t="s">
        <v>74</v>
      </c>
      <c r="AH7" s="5"/>
      <c r="AI7" s="5"/>
    </row>
    <row r="8" spans="1:35" x14ac:dyDescent="0.25">
      <c r="A8" s="18">
        <v>4</v>
      </c>
      <c r="B8" s="209"/>
      <c r="C8" s="19" t="s">
        <v>12</v>
      </c>
      <c r="D8" s="23" t="s">
        <v>67</v>
      </c>
      <c r="E8" s="20">
        <v>2</v>
      </c>
      <c r="F8" s="21">
        <v>2</v>
      </c>
      <c r="G8" s="21" t="s">
        <v>13</v>
      </c>
      <c r="H8" s="22">
        <v>4</v>
      </c>
      <c r="I8" s="20"/>
      <c r="J8" s="21"/>
      <c r="K8" s="21"/>
      <c r="L8" s="22"/>
      <c r="M8" s="20"/>
      <c r="N8" s="21"/>
      <c r="O8" s="21"/>
      <c r="P8" s="22"/>
      <c r="Q8" s="20"/>
      <c r="R8" s="21"/>
      <c r="S8" s="21"/>
      <c r="T8" s="22"/>
      <c r="U8" s="20"/>
      <c r="V8" s="21"/>
      <c r="W8" s="21"/>
      <c r="X8" s="22"/>
      <c r="Y8" s="20"/>
      <c r="Z8" s="21"/>
      <c r="AA8" s="21"/>
      <c r="AB8" s="22"/>
      <c r="AC8" s="20"/>
      <c r="AD8" s="21"/>
      <c r="AE8" s="21"/>
      <c r="AF8" s="22"/>
      <c r="AG8" s="23"/>
      <c r="AH8" s="5"/>
      <c r="AI8" s="5"/>
    </row>
    <row r="9" spans="1:35" x14ac:dyDescent="0.25">
      <c r="A9" s="18">
        <v>5</v>
      </c>
      <c r="B9" s="209"/>
      <c r="C9" s="19" t="s">
        <v>60</v>
      </c>
      <c r="D9" s="23" t="s">
        <v>68</v>
      </c>
      <c r="E9" s="20">
        <v>2</v>
      </c>
      <c r="F9" s="21">
        <v>2</v>
      </c>
      <c r="G9" s="21" t="s">
        <v>13</v>
      </c>
      <c r="H9" s="22">
        <v>5</v>
      </c>
      <c r="I9" s="20"/>
      <c r="J9" s="21"/>
      <c r="K9" s="21"/>
      <c r="L9" s="22"/>
      <c r="M9" s="20"/>
      <c r="N9" s="21"/>
      <c r="O9" s="21"/>
      <c r="P9" s="22"/>
      <c r="Q9" s="20"/>
      <c r="R9" s="21"/>
      <c r="S9" s="21"/>
      <c r="T9" s="22"/>
      <c r="U9" s="20"/>
      <c r="V9" s="21"/>
      <c r="W9" s="21"/>
      <c r="X9" s="22"/>
      <c r="Y9" s="20"/>
      <c r="Z9" s="21"/>
      <c r="AA9" s="21"/>
      <c r="AB9" s="22"/>
      <c r="AC9" s="20"/>
      <c r="AD9" s="21"/>
      <c r="AE9" s="21"/>
      <c r="AF9" s="22"/>
      <c r="AG9" s="23"/>
      <c r="AH9" s="5"/>
      <c r="AI9" s="5"/>
    </row>
    <row r="10" spans="1:35" x14ac:dyDescent="0.25">
      <c r="A10" s="18">
        <v>6</v>
      </c>
      <c r="B10" s="209"/>
      <c r="C10" s="24" t="s">
        <v>61</v>
      </c>
      <c r="D10" s="23" t="s">
        <v>69</v>
      </c>
      <c r="E10" s="25"/>
      <c r="F10" s="26"/>
      <c r="G10" s="26"/>
      <c r="H10" s="27"/>
      <c r="I10" s="20">
        <v>2</v>
      </c>
      <c r="J10" s="21">
        <v>2</v>
      </c>
      <c r="K10" s="21" t="s">
        <v>13</v>
      </c>
      <c r="L10" s="22">
        <v>4</v>
      </c>
      <c r="M10" s="20"/>
      <c r="N10" s="21"/>
      <c r="O10" s="21"/>
      <c r="P10" s="22"/>
      <c r="Q10" s="20"/>
      <c r="R10" s="21"/>
      <c r="S10" s="21"/>
      <c r="T10" s="22"/>
      <c r="U10" s="20"/>
      <c r="V10" s="21"/>
      <c r="W10" s="21"/>
      <c r="X10" s="22"/>
      <c r="Y10" s="20"/>
      <c r="Z10" s="21"/>
      <c r="AA10" s="21"/>
      <c r="AB10" s="22"/>
      <c r="AC10" s="20"/>
      <c r="AD10" s="21"/>
      <c r="AE10" s="21"/>
      <c r="AF10" s="22"/>
      <c r="AG10" s="23"/>
      <c r="AH10" s="5"/>
      <c r="AI10" s="5"/>
    </row>
    <row r="11" spans="1:35" x14ac:dyDescent="0.25">
      <c r="A11" s="18">
        <v>7</v>
      </c>
      <c r="B11" s="209"/>
      <c r="C11" s="19" t="s">
        <v>62</v>
      </c>
      <c r="D11" s="23" t="s">
        <v>70</v>
      </c>
      <c r="E11" s="20"/>
      <c r="F11" s="21"/>
      <c r="G11" s="21"/>
      <c r="H11" s="22"/>
      <c r="I11" s="20"/>
      <c r="J11" s="21"/>
      <c r="K11" s="21"/>
      <c r="L11" s="22"/>
      <c r="M11" s="20">
        <v>2</v>
      </c>
      <c r="N11" s="21">
        <v>2</v>
      </c>
      <c r="O11" s="21" t="s">
        <v>13</v>
      </c>
      <c r="P11" s="22">
        <v>4</v>
      </c>
      <c r="Q11" s="20"/>
      <c r="R11" s="21"/>
      <c r="S11" s="21"/>
      <c r="T11" s="22"/>
      <c r="U11" s="20"/>
      <c r="V11" s="21"/>
      <c r="W11" s="21"/>
      <c r="X11" s="22"/>
      <c r="Y11" s="20"/>
      <c r="Z11" s="21"/>
      <c r="AA11" s="21"/>
      <c r="AB11" s="22"/>
      <c r="AC11" s="20"/>
      <c r="AD11" s="21"/>
      <c r="AE11" s="21"/>
      <c r="AF11" s="22"/>
      <c r="AG11" s="23" t="s">
        <v>61</v>
      </c>
      <c r="AH11" s="5"/>
      <c r="AI11" s="5"/>
    </row>
    <row r="12" spans="1:35" x14ac:dyDescent="0.25">
      <c r="A12" s="18">
        <v>8</v>
      </c>
      <c r="B12" s="209"/>
      <c r="C12" s="19" t="s">
        <v>31</v>
      </c>
      <c r="D12" s="23" t="s">
        <v>71</v>
      </c>
      <c r="E12" s="20"/>
      <c r="F12" s="21"/>
      <c r="G12" s="21"/>
      <c r="H12" s="22"/>
      <c r="I12" s="20"/>
      <c r="J12" s="21"/>
      <c r="K12" s="21"/>
      <c r="L12" s="22"/>
      <c r="M12" s="20"/>
      <c r="N12" s="21"/>
      <c r="O12" s="21"/>
      <c r="P12" s="22"/>
      <c r="Q12" s="20">
        <v>2</v>
      </c>
      <c r="R12" s="21">
        <v>2</v>
      </c>
      <c r="S12" s="21" t="s">
        <v>10</v>
      </c>
      <c r="T12" s="22">
        <v>4</v>
      </c>
      <c r="U12" s="20"/>
      <c r="V12" s="21"/>
      <c r="W12" s="21"/>
      <c r="X12" s="22"/>
      <c r="Y12" s="20"/>
      <c r="Z12" s="21"/>
      <c r="AA12" s="21"/>
      <c r="AB12" s="22"/>
      <c r="AC12" s="20"/>
      <c r="AD12" s="21"/>
      <c r="AE12" s="21"/>
      <c r="AF12" s="22"/>
      <c r="AG12" s="23" t="s">
        <v>75</v>
      </c>
      <c r="AH12" s="5"/>
      <c r="AI12" s="5"/>
    </row>
    <row r="13" spans="1:35" x14ac:dyDescent="0.25">
      <c r="A13" s="18">
        <v>9</v>
      </c>
      <c r="B13" s="209"/>
      <c r="C13" s="19" t="s">
        <v>63</v>
      </c>
      <c r="D13" s="23" t="s">
        <v>72</v>
      </c>
      <c r="E13" s="20"/>
      <c r="F13" s="21"/>
      <c r="G13" s="21"/>
      <c r="H13" s="22"/>
      <c r="I13" s="20"/>
      <c r="J13" s="21"/>
      <c r="K13" s="21"/>
      <c r="L13" s="22"/>
      <c r="M13" s="20"/>
      <c r="N13" s="21"/>
      <c r="O13" s="21"/>
      <c r="P13" s="22"/>
      <c r="Q13" s="20">
        <v>0</v>
      </c>
      <c r="R13" s="21">
        <v>0</v>
      </c>
      <c r="S13" s="21" t="s">
        <v>11</v>
      </c>
      <c r="T13" s="22">
        <v>0</v>
      </c>
      <c r="U13" s="20"/>
      <c r="V13" s="21"/>
      <c r="W13" s="21"/>
      <c r="X13" s="22"/>
      <c r="Y13" s="20"/>
      <c r="Z13" s="21"/>
      <c r="AA13" s="21"/>
      <c r="AB13" s="22"/>
      <c r="AC13" s="20"/>
      <c r="AD13" s="21"/>
      <c r="AE13" s="21"/>
      <c r="AF13" s="22"/>
      <c r="AG13" s="23" t="s">
        <v>76</v>
      </c>
      <c r="AH13" s="5"/>
      <c r="AI13" s="5"/>
    </row>
    <row r="14" spans="1:35" ht="15.75" thickBot="1" x14ac:dyDescent="0.3">
      <c r="A14" s="18">
        <v>10</v>
      </c>
      <c r="B14" s="209"/>
      <c r="C14" s="28" t="s">
        <v>14</v>
      </c>
      <c r="D14" s="29" t="s">
        <v>73</v>
      </c>
      <c r="E14" s="20"/>
      <c r="F14" s="21"/>
      <c r="G14" s="21"/>
      <c r="H14" s="22"/>
      <c r="I14" s="20">
        <v>2</v>
      </c>
      <c r="J14" s="21">
        <v>1</v>
      </c>
      <c r="K14" s="21" t="s">
        <v>13</v>
      </c>
      <c r="L14" s="22">
        <v>4</v>
      </c>
      <c r="M14" s="20"/>
      <c r="N14" s="21"/>
      <c r="O14" s="21"/>
      <c r="P14" s="22"/>
      <c r="Q14" s="20"/>
      <c r="R14" s="21"/>
      <c r="S14" s="21"/>
      <c r="T14" s="22"/>
      <c r="U14" s="30"/>
      <c r="V14" s="31"/>
      <c r="W14" s="31"/>
      <c r="X14" s="32"/>
      <c r="Y14" s="20"/>
      <c r="Z14" s="21"/>
      <c r="AA14" s="21"/>
      <c r="AB14" s="22"/>
      <c r="AC14" s="30"/>
      <c r="AD14" s="31"/>
      <c r="AE14" s="31"/>
      <c r="AF14" s="32"/>
      <c r="AG14" s="29"/>
      <c r="AH14" s="5"/>
      <c r="AI14" s="5"/>
    </row>
    <row r="15" spans="1:35" x14ac:dyDescent="0.25">
      <c r="A15" s="11">
        <v>11</v>
      </c>
      <c r="B15" s="227" t="s">
        <v>15</v>
      </c>
      <c r="C15" s="33" t="s">
        <v>77</v>
      </c>
      <c r="D15" s="34" t="s">
        <v>81</v>
      </c>
      <c r="E15" s="14"/>
      <c r="F15" s="15"/>
      <c r="G15" s="15"/>
      <c r="H15" s="16"/>
      <c r="I15" s="14"/>
      <c r="J15" s="15"/>
      <c r="K15" s="15"/>
      <c r="L15" s="16"/>
      <c r="M15" s="14">
        <v>2</v>
      </c>
      <c r="N15" s="15">
        <v>2</v>
      </c>
      <c r="O15" s="15" t="s">
        <v>13</v>
      </c>
      <c r="P15" s="16">
        <v>4</v>
      </c>
      <c r="Q15" s="35"/>
      <c r="R15" s="15"/>
      <c r="S15" s="15"/>
      <c r="T15" s="36"/>
      <c r="U15" s="35"/>
      <c r="V15" s="15"/>
      <c r="W15" s="15"/>
      <c r="X15" s="16"/>
      <c r="Y15" s="35"/>
      <c r="Z15" s="15"/>
      <c r="AA15" s="15"/>
      <c r="AB15" s="16"/>
      <c r="AC15" s="14"/>
      <c r="AD15" s="15"/>
      <c r="AE15" s="15"/>
      <c r="AF15" s="16"/>
      <c r="AG15" s="17"/>
      <c r="AH15" s="5"/>
      <c r="AI15" s="5"/>
    </row>
    <row r="16" spans="1:35" x14ac:dyDescent="0.25">
      <c r="A16" s="18">
        <v>12</v>
      </c>
      <c r="B16" s="209"/>
      <c r="C16" s="37" t="s">
        <v>78</v>
      </c>
      <c r="D16" s="38" t="s">
        <v>82</v>
      </c>
      <c r="E16" s="25"/>
      <c r="F16" s="26"/>
      <c r="G16" s="26"/>
      <c r="H16" s="27"/>
      <c r="I16" s="25"/>
      <c r="J16" s="26"/>
      <c r="K16" s="26"/>
      <c r="L16" s="27"/>
      <c r="M16" s="25">
        <v>1</v>
      </c>
      <c r="N16" s="26">
        <v>2</v>
      </c>
      <c r="O16" s="26" t="s">
        <v>13</v>
      </c>
      <c r="P16" s="27">
        <v>4</v>
      </c>
      <c r="Q16" s="25"/>
      <c r="R16" s="26"/>
      <c r="S16" s="26"/>
      <c r="T16" s="39"/>
      <c r="U16" s="40"/>
      <c r="V16" s="26"/>
      <c r="W16" s="26"/>
      <c r="X16" s="27"/>
      <c r="Y16" s="40"/>
      <c r="Z16" s="26"/>
      <c r="AA16" s="26"/>
      <c r="AB16" s="27"/>
      <c r="AC16" s="41"/>
      <c r="AD16" s="42"/>
      <c r="AE16" s="42"/>
      <c r="AF16" s="43"/>
      <c r="AG16" s="23"/>
      <c r="AH16" s="5"/>
      <c r="AI16" s="5"/>
    </row>
    <row r="17" spans="1:35" x14ac:dyDescent="0.25">
      <c r="A17" s="18">
        <v>13</v>
      </c>
      <c r="B17" s="209"/>
      <c r="C17" s="37" t="s">
        <v>79</v>
      </c>
      <c r="D17" s="44" t="s">
        <v>83</v>
      </c>
      <c r="E17" s="20"/>
      <c r="F17" s="21"/>
      <c r="G17" s="21"/>
      <c r="H17" s="22"/>
      <c r="I17" s="20"/>
      <c r="J17" s="21"/>
      <c r="K17" s="21"/>
      <c r="L17" s="22"/>
      <c r="M17" s="20"/>
      <c r="N17" s="21"/>
      <c r="O17" s="21"/>
      <c r="P17" s="22"/>
      <c r="Q17" s="20">
        <v>1</v>
      </c>
      <c r="R17" s="21">
        <v>2</v>
      </c>
      <c r="S17" s="21" t="s">
        <v>13</v>
      </c>
      <c r="T17" s="45">
        <v>4</v>
      </c>
      <c r="U17" s="46"/>
      <c r="V17" s="21"/>
      <c r="W17" s="21"/>
      <c r="X17" s="22"/>
      <c r="Y17" s="46"/>
      <c r="Z17" s="21"/>
      <c r="AA17" s="21"/>
      <c r="AB17" s="22"/>
      <c r="AC17" s="30"/>
      <c r="AD17" s="31"/>
      <c r="AE17" s="31"/>
      <c r="AF17" s="32"/>
      <c r="AG17" s="23" t="s">
        <v>78</v>
      </c>
      <c r="AH17" s="5"/>
      <c r="AI17" s="5"/>
    </row>
    <row r="18" spans="1:35" ht="15.75" thickBot="1" x14ac:dyDescent="0.3">
      <c r="A18" s="128">
        <v>14</v>
      </c>
      <c r="B18" s="228"/>
      <c r="C18" s="48" t="s">
        <v>80</v>
      </c>
      <c r="D18" s="49" t="s">
        <v>84</v>
      </c>
      <c r="E18" s="30"/>
      <c r="F18" s="31"/>
      <c r="G18" s="31"/>
      <c r="H18" s="32"/>
      <c r="I18" s="30"/>
      <c r="J18" s="31"/>
      <c r="K18" s="31"/>
      <c r="L18" s="32"/>
      <c r="M18" s="30"/>
      <c r="N18" s="31"/>
      <c r="O18" s="31"/>
      <c r="P18" s="32"/>
      <c r="Q18" s="50"/>
      <c r="R18" s="31"/>
      <c r="S18" s="31"/>
      <c r="T18" s="51"/>
      <c r="U18" s="50"/>
      <c r="V18" s="31"/>
      <c r="W18" s="31"/>
      <c r="X18" s="32"/>
      <c r="Y18" s="52">
        <v>2</v>
      </c>
      <c r="Z18" s="53">
        <v>2</v>
      </c>
      <c r="AA18" s="53" t="s">
        <v>13</v>
      </c>
      <c r="AB18" s="54">
        <v>4</v>
      </c>
      <c r="AC18" s="20"/>
      <c r="AD18" s="21"/>
      <c r="AE18" s="21"/>
      <c r="AF18" s="22"/>
      <c r="AG18" s="29"/>
      <c r="AH18" s="5"/>
      <c r="AI18" s="5"/>
    </row>
    <row r="19" spans="1:35" x14ac:dyDescent="0.25">
      <c r="A19" s="11">
        <v>15</v>
      </c>
      <c r="B19" s="209" t="s">
        <v>16</v>
      </c>
      <c r="C19" s="55" t="s">
        <v>85</v>
      </c>
      <c r="D19" s="34" t="s">
        <v>99</v>
      </c>
      <c r="E19" s="14">
        <v>2</v>
      </c>
      <c r="F19" s="15">
        <v>2</v>
      </c>
      <c r="G19" s="15" t="s">
        <v>10</v>
      </c>
      <c r="H19" s="16">
        <v>4</v>
      </c>
      <c r="I19" s="14"/>
      <c r="J19" s="15"/>
      <c r="K19" s="15"/>
      <c r="L19" s="16"/>
      <c r="M19" s="14"/>
      <c r="N19" s="15"/>
      <c r="O19" s="15"/>
      <c r="P19" s="16"/>
      <c r="Q19" s="14"/>
      <c r="R19" s="15"/>
      <c r="S19" s="15"/>
      <c r="T19" s="36"/>
      <c r="U19" s="35"/>
      <c r="V19" s="15"/>
      <c r="W19" s="15"/>
      <c r="X19" s="16"/>
      <c r="Y19" s="35"/>
      <c r="Z19" s="15"/>
      <c r="AA19" s="15"/>
      <c r="AB19" s="16"/>
      <c r="AC19" s="35"/>
      <c r="AD19" s="15"/>
      <c r="AE19" s="15"/>
      <c r="AF19" s="16"/>
      <c r="AG19" s="56"/>
      <c r="AH19" s="5"/>
      <c r="AI19" s="5"/>
    </row>
    <row r="20" spans="1:35" x14ac:dyDescent="0.25">
      <c r="A20" s="18">
        <v>16</v>
      </c>
      <c r="B20" s="209"/>
      <c r="C20" s="37" t="s">
        <v>86</v>
      </c>
      <c r="D20" s="44" t="s">
        <v>100</v>
      </c>
      <c r="E20" s="20"/>
      <c r="F20" s="21"/>
      <c r="G20" s="21"/>
      <c r="H20" s="22"/>
      <c r="I20" s="20">
        <v>0</v>
      </c>
      <c r="J20" s="21">
        <v>3</v>
      </c>
      <c r="K20" s="21" t="s">
        <v>10</v>
      </c>
      <c r="L20" s="22">
        <v>4</v>
      </c>
      <c r="M20" s="20"/>
      <c r="N20" s="21"/>
      <c r="O20" s="21"/>
      <c r="P20" s="22"/>
      <c r="Q20" s="20"/>
      <c r="R20" s="21"/>
      <c r="S20" s="21"/>
      <c r="T20" s="45"/>
      <c r="U20" s="46"/>
      <c r="V20" s="21"/>
      <c r="W20" s="21"/>
      <c r="X20" s="22"/>
      <c r="Y20" s="46"/>
      <c r="Z20" s="21"/>
      <c r="AA20" s="21"/>
      <c r="AB20" s="22"/>
      <c r="AC20" s="46"/>
      <c r="AD20" s="21"/>
      <c r="AE20" s="21"/>
      <c r="AF20" s="22"/>
      <c r="AG20" s="23" t="s">
        <v>85</v>
      </c>
      <c r="AH20" s="5"/>
      <c r="AI20" s="5"/>
    </row>
    <row r="21" spans="1:35" x14ac:dyDescent="0.25">
      <c r="A21" s="18">
        <v>17</v>
      </c>
      <c r="B21" s="209"/>
      <c r="C21" s="37" t="s">
        <v>87</v>
      </c>
      <c r="D21" s="44" t="s">
        <v>101</v>
      </c>
      <c r="E21" s="20">
        <v>0</v>
      </c>
      <c r="F21" s="21">
        <v>3</v>
      </c>
      <c r="G21" s="21" t="s">
        <v>10</v>
      </c>
      <c r="H21" s="22">
        <v>4</v>
      </c>
      <c r="I21" s="20"/>
      <c r="J21" s="21"/>
      <c r="K21" s="21"/>
      <c r="L21" s="22"/>
      <c r="M21" s="20"/>
      <c r="N21" s="21"/>
      <c r="O21" s="21"/>
      <c r="P21" s="22"/>
      <c r="Q21" s="20"/>
      <c r="R21" s="21"/>
      <c r="S21" s="21"/>
      <c r="T21" s="45"/>
      <c r="U21" s="46"/>
      <c r="V21" s="21"/>
      <c r="W21" s="21"/>
      <c r="X21" s="22"/>
      <c r="Y21" s="46"/>
      <c r="Z21" s="21"/>
      <c r="AA21" s="21"/>
      <c r="AB21" s="22"/>
      <c r="AC21" s="46"/>
      <c r="AD21" s="21"/>
      <c r="AE21" s="21"/>
      <c r="AF21" s="22"/>
      <c r="AG21" s="23"/>
      <c r="AH21" s="5"/>
      <c r="AI21" s="5"/>
    </row>
    <row r="22" spans="1:35" x14ac:dyDescent="0.25">
      <c r="A22" s="18">
        <v>18</v>
      </c>
      <c r="B22" s="209"/>
      <c r="C22" s="37" t="s">
        <v>88</v>
      </c>
      <c r="D22" s="44" t="s">
        <v>102</v>
      </c>
      <c r="E22" s="20"/>
      <c r="F22" s="21"/>
      <c r="G22" s="21"/>
      <c r="H22" s="22"/>
      <c r="I22" s="20">
        <v>2</v>
      </c>
      <c r="J22" s="21">
        <v>3</v>
      </c>
      <c r="K22" s="21" t="s">
        <v>10</v>
      </c>
      <c r="L22" s="22">
        <v>5</v>
      </c>
      <c r="M22" s="20"/>
      <c r="N22" s="21"/>
      <c r="O22" s="21"/>
      <c r="P22" s="22"/>
      <c r="Q22" s="20"/>
      <c r="R22" s="21"/>
      <c r="S22" s="21"/>
      <c r="T22" s="45"/>
      <c r="U22" s="46"/>
      <c r="V22" s="21"/>
      <c r="W22" s="21"/>
      <c r="X22" s="22"/>
      <c r="Y22" s="46"/>
      <c r="Z22" s="21"/>
      <c r="AA22" s="21"/>
      <c r="AB22" s="22"/>
      <c r="AC22" s="46"/>
      <c r="AD22" s="21"/>
      <c r="AE22" s="21"/>
      <c r="AF22" s="22"/>
      <c r="AG22" s="23" t="s">
        <v>87</v>
      </c>
      <c r="AH22" s="5"/>
      <c r="AI22" s="5"/>
    </row>
    <row r="23" spans="1:35" x14ac:dyDescent="0.25">
      <c r="A23" s="18">
        <v>19</v>
      </c>
      <c r="B23" s="209"/>
      <c r="C23" s="37" t="s">
        <v>89</v>
      </c>
      <c r="D23" s="44" t="s">
        <v>103</v>
      </c>
      <c r="E23" s="20"/>
      <c r="F23" s="21"/>
      <c r="G23" s="21"/>
      <c r="H23" s="22"/>
      <c r="I23" s="20"/>
      <c r="J23" s="21"/>
      <c r="K23" s="21"/>
      <c r="L23" s="22"/>
      <c r="M23" s="20">
        <v>0</v>
      </c>
      <c r="N23" s="21">
        <v>3</v>
      </c>
      <c r="O23" s="21" t="s">
        <v>10</v>
      </c>
      <c r="P23" s="22">
        <v>4</v>
      </c>
      <c r="Q23" s="20"/>
      <c r="R23" s="21"/>
      <c r="S23" s="21"/>
      <c r="T23" s="45"/>
      <c r="U23" s="46"/>
      <c r="V23" s="21"/>
      <c r="W23" s="21"/>
      <c r="X23" s="22"/>
      <c r="Y23" s="46"/>
      <c r="Z23" s="21"/>
      <c r="AA23" s="21"/>
      <c r="AB23" s="22"/>
      <c r="AC23" s="46"/>
      <c r="AD23" s="21"/>
      <c r="AE23" s="21"/>
      <c r="AF23" s="22"/>
      <c r="AG23" s="23" t="s">
        <v>88</v>
      </c>
      <c r="AH23" s="5"/>
      <c r="AI23" s="5"/>
    </row>
    <row r="24" spans="1:35" x14ac:dyDescent="0.25">
      <c r="A24" s="18">
        <v>20</v>
      </c>
      <c r="B24" s="209"/>
      <c r="C24" s="37" t="s">
        <v>90</v>
      </c>
      <c r="D24" s="44" t="s">
        <v>104</v>
      </c>
      <c r="E24" s="20"/>
      <c r="F24" s="21"/>
      <c r="G24" s="21"/>
      <c r="H24" s="22"/>
      <c r="I24" s="20"/>
      <c r="J24" s="21"/>
      <c r="K24" s="21"/>
      <c r="L24" s="22"/>
      <c r="M24" s="20"/>
      <c r="N24" s="21"/>
      <c r="O24" s="21"/>
      <c r="P24" s="22"/>
      <c r="Q24" s="20">
        <v>3</v>
      </c>
      <c r="R24" s="21">
        <v>2</v>
      </c>
      <c r="S24" s="21" t="s">
        <v>13</v>
      </c>
      <c r="T24" s="45">
        <v>5</v>
      </c>
      <c r="U24" s="46"/>
      <c r="V24" s="21"/>
      <c r="W24" s="21"/>
      <c r="X24" s="22"/>
      <c r="Y24" s="46"/>
      <c r="Z24" s="21"/>
      <c r="AA24" s="21"/>
      <c r="AB24" s="22"/>
      <c r="AC24" s="46"/>
      <c r="AD24" s="21"/>
      <c r="AE24" s="21"/>
      <c r="AF24" s="22"/>
      <c r="AG24" s="23" t="s">
        <v>117</v>
      </c>
      <c r="AH24" s="5"/>
      <c r="AI24" s="5"/>
    </row>
    <row r="25" spans="1:35" x14ac:dyDescent="0.25">
      <c r="A25" s="18">
        <v>21</v>
      </c>
      <c r="B25" s="209"/>
      <c r="C25" s="37" t="s">
        <v>91</v>
      </c>
      <c r="D25" s="44" t="s">
        <v>105</v>
      </c>
      <c r="E25" s="20"/>
      <c r="F25" s="21"/>
      <c r="G25" s="21"/>
      <c r="H25" s="22"/>
      <c r="I25" s="20"/>
      <c r="J25" s="21"/>
      <c r="K25" s="21"/>
      <c r="L25" s="22"/>
      <c r="M25" s="20"/>
      <c r="N25" s="21"/>
      <c r="O25" s="21"/>
      <c r="P25" s="22"/>
      <c r="Q25" s="20"/>
      <c r="R25" s="21"/>
      <c r="S25" s="21"/>
      <c r="T25" s="45"/>
      <c r="U25" s="46">
        <v>2</v>
      </c>
      <c r="V25" s="21">
        <v>2</v>
      </c>
      <c r="W25" s="21" t="s">
        <v>13</v>
      </c>
      <c r="X25" s="22">
        <v>5</v>
      </c>
      <c r="Y25" s="46"/>
      <c r="Z25" s="21"/>
      <c r="AA25" s="21"/>
      <c r="AB25" s="22"/>
      <c r="AC25" s="46"/>
      <c r="AD25" s="21"/>
      <c r="AE25" s="21"/>
      <c r="AF25" s="22"/>
      <c r="AG25" s="23" t="s">
        <v>90</v>
      </c>
      <c r="AH25" s="5"/>
      <c r="AI25" s="5"/>
    </row>
    <row r="26" spans="1:35" x14ac:dyDescent="0.25">
      <c r="A26" s="18">
        <v>22</v>
      </c>
      <c r="B26" s="209"/>
      <c r="C26" s="37" t="s">
        <v>17</v>
      </c>
      <c r="D26" s="44" t="s">
        <v>106</v>
      </c>
      <c r="E26" s="20">
        <v>3</v>
      </c>
      <c r="F26" s="21">
        <v>1</v>
      </c>
      <c r="G26" s="21" t="s">
        <v>13</v>
      </c>
      <c r="H26" s="22">
        <v>5</v>
      </c>
      <c r="I26" s="20"/>
      <c r="J26" s="21"/>
      <c r="K26" s="21"/>
      <c r="L26" s="22"/>
      <c r="M26" s="20"/>
      <c r="N26" s="21"/>
      <c r="O26" s="21"/>
      <c r="P26" s="22"/>
      <c r="Q26" s="20"/>
      <c r="R26" s="21"/>
      <c r="S26" s="21"/>
      <c r="T26" s="45"/>
      <c r="U26" s="46"/>
      <c r="V26" s="21"/>
      <c r="W26" s="21"/>
      <c r="X26" s="22"/>
      <c r="Y26" s="46"/>
      <c r="Z26" s="21"/>
      <c r="AA26" s="21"/>
      <c r="AB26" s="22"/>
      <c r="AC26" s="46"/>
      <c r="AD26" s="21"/>
      <c r="AE26" s="21"/>
      <c r="AF26" s="22"/>
      <c r="AG26" s="23"/>
      <c r="AH26" s="5"/>
      <c r="AI26" s="5"/>
    </row>
    <row r="27" spans="1:35" x14ac:dyDescent="0.25">
      <c r="A27" s="18">
        <v>23</v>
      </c>
      <c r="B27" s="209"/>
      <c r="C27" s="37" t="s">
        <v>92</v>
      </c>
      <c r="D27" s="44" t="s">
        <v>107</v>
      </c>
      <c r="E27" s="20"/>
      <c r="F27" s="21"/>
      <c r="G27" s="21"/>
      <c r="H27" s="22"/>
      <c r="I27" s="20">
        <v>2</v>
      </c>
      <c r="J27" s="21">
        <v>3</v>
      </c>
      <c r="K27" s="21" t="s">
        <v>13</v>
      </c>
      <c r="L27" s="22">
        <v>5</v>
      </c>
      <c r="M27" s="20"/>
      <c r="N27" s="21"/>
      <c r="O27" s="21"/>
      <c r="P27" s="22"/>
      <c r="Q27" s="20"/>
      <c r="R27" s="21"/>
      <c r="S27" s="21"/>
      <c r="T27" s="45"/>
      <c r="U27" s="46"/>
      <c r="V27" s="21"/>
      <c r="W27" s="21"/>
      <c r="X27" s="22"/>
      <c r="Y27" s="46"/>
      <c r="Z27" s="21"/>
      <c r="AA27" s="21"/>
      <c r="AB27" s="22"/>
      <c r="AC27" s="46"/>
      <c r="AD27" s="21"/>
      <c r="AE27" s="21"/>
      <c r="AF27" s="22"/>
      <c r="AG27" s="23" t="s">
        <v>17</v>
      </c>
      <c r="AH27" s="5"/>
      <c r="AI27" s="5"/>
    </row>
    <row r="28" spans="1:35" x14ac:dyDescent="0.25">
      <c r="A28" s="18">
        <v>24</v>
      </c>
      <c r="B28" s="209"/>
      <c r="C28" s="37" t="s">
        <v>93</v>
      </c>
      <c r="D28" s="44" t="s">
        <v>108</v>
      </c>
      <c r="E28" s="20"/>
      <c r="F28" s="21"/>
      <c r="G28" s="21"/>
      <c r="H28" s="22"/>
      <c r="I28" s="20"/>
      <c r="J28" s="21"/>
      <c r="K28" s="21"/>
      <c r="L28" s="22"/>
      <c r="M28" s="20">
        <v>2</v>
      </c>
      <c r="N28" s="21">
        <v>2</v>
      </c>
      <c r="O28" s="21" t="s">
        <v>13</v>
      </c>
      <c r="P28" s="22">
        <v>4</v>
      </c>
      <c r="Q28" s="20"/>
      <c r="R28" s="21"/>
      <c r="S28" s="21"/>
      <c r="T28" s="45"/>
      <c r="U28" s="46"/>
      <c r="V28" s="21"/>
      <c r="W28" s="21"/>
      <c r="X28" s="22"/>
      <c r="Y28" s="46"/>
      <c r="Z28" s="21"/>
      <c r="AA28" s="21"/>
      <c r="AB28" s="22"/>
      <c r="AC28" s="46"/>
      <c r="AD28" s="21"/>
      <c r="AE28" s="21"/>
      <c r="AF28" s="22"/>
      <c r="AG28" s="23" t="s">
        <v>17</v>
      </c>
      <c r="AH28" s="5"/>
      <c r="AI28" s="5"/>
    </row>
    <row r="29" spans="1:35" x14ac:dyDescent="0.25">
      <c r="A29" s="18">
        <v>25</v>
      </c>
      <c r="B29" s="209"/>
      <c r="C29" s="37" t="s">
        <v>94</v>
      </c>
      <c r="D29" s="44" t="s">
        <v>109</v>
      </c>
      <c r="E29" s="20"/>
      <c r="F29" s="21"/>
      <c r="G29" s="21"/>
      <c r="H29" s="22"/>
      <c r="I29" s="20"/>
      <c r="J29" s="21"/>
      <c r="K29" s="21"/>
      <c r="L29" s="22"/>
      <c r="M29" s="20"/>
      <c r="N29" s="21"/>
      <c r="O29" s="21"/>
      <c r="P29" s="22"/>
      <c r="Q29" s="20">
        <v>2</v>
      </c>
      <c r="R29" s="21">
        <v>3</v>
      </c>
      <c r="S29" s="21" t="s">
        <v>13</v>
      </c>
      <c r="T29" s="45">
        <v>5</v>
      </c>
      <c r="U29" s="46"/>
      <c r="V29" s="21"/>
      <c r="W29" s="21"/>
      <c r="X29" s="22"/>
      <c r="Y29" s="46"/>
      <c r="Z29" s="21"/>
      <c r="AA29" s="21"/>
      <c r="AB29" s="22"/>
      <c r="AC29" s="46"/>
      <c r="AD29" s="21"/>
      <c r="AE29" s="21"/>
      <c r="AF29" s="22"/>
      <c r="AG29" s="23" t="s">
        <v>93</v>
      </c>
      <c r="AH29" s="5"/>
      <c r="AI29" s="5"/>
    </row>
    <row r="30" spans="1:35" x14ac:dyDescent="0.25">
      <c r="A30" s="18">
        <v>26</v>
      </c>
      <c r="B30" s="209"/>
      <c r="C30" s="37" t="s">
        <v>95</v>
      </c>
      <c r="D30" s="44" t="s">
        <v>110</v>
      </c>
      <c r="E30" s="20"/>
      <c r="F30" s="21"/>
      <c r="G30" s="21"/>
      <c r="H30" s="22"/>
      <c r="I30" s="20"/>
      <c r="J30" s="21"/>
      <c r="K30" s="21"/>
      <c r="L30" s="22"/>
      <c r="M30" s="20">
        <v>2</v>
      </c>
      <c r="N30" s="21">
        <v>2</v>
      </c>
      <c r="O30" s="21" t="s">
        <v>13</v>
      </c>
      <c r="P30" s="22">
        <v>4</v>
      </c>
      <c r="Q30" s="20"/>
      <c r="R30" s="21"/>
      <c r="S30" s="21"/>
      <c r="T30" s="45"/>
      <c r="U30" s="46"/>
      <c r="V30" s="21"/>
      <c r="W30" s="21"/>
      <c r="X30" s="22"/>
      <c r="Y30" s="46"/>
      <c r="Z30" s="21"/>
      <c r="AA30" s="21"/>
      <c r="AB30" s="22"/>
      <c r="AC30" s="46"/>
      <c r="AD30" s="21"/>
      <c r="AE30" s="21"/>
      <c r="AF30" s="22"/>
      <c r="AG30" s="23" t="s">
        <v>58</v>
      </c>
      <c r="AH30" s="5"/>
      <c r="AI30" s="5"/>
    </row>
    <row r="31" spans="1:35" x14ac:dyDescent="0.25">
      <c r="A31" s="18">
        <v>27</v>
      </c>
      <c r="B31" s="209"/>
      <c r="C31" s="37" t="s">
        <v>21</v>
      </c>
      <c r="D31" s="44" t="s">
        <v>111</v>
      </c>
      <c r="E31" s="20"/>
      <c r="F31" s="21"/>
      <c r="G31" s="21"/>
      <c r="H31" s="22"/>
      <c r="I31" s="20"/>
      <c r="J31" s="21"/>
      <c r="K31" s="21"/>
      <c r="L31" s="22"/>
      <c r="M31" s="20"/>
      <c r="N31" s="21"/>
      <c r="O31" s="21"/>
      <c r="P31" s="22"/>
      <c r="Q31" s="20">
        <v>2</v>
      </c>
      <c r="R31" s="21">
        <v>2</v>
      </c>
      <c r="S31" s="21" t="s">
        <v>13</v>
      </c>
      <c r="T31" s="45">
        <v>4</v>
      </c>
      <c r="U31" s="46"/>
      <c r="V31" s="21"/>
      <c r="W31" s="21"/>
      <c r="X31" s="22"/>
      <c r="Y31" s="46"/>
      <c r="Z31" s="21"/>
      <c r="AA31" s="21"/>
      <c r="AB31" s="22"/>
      <c r="AC31" s="46"/>
      <c r="AD31" s="21"/>
      <c r="AE31" s="21"/>
      <c r="AF31" s="22"/>
      <c r="AG31" s="23" t="s">
        <v>95</v>
      </c>
      <c r="AH31" s="5"/>
      <c r="AI31" s="5"/>
    </row>
    <row r="32" spans="1:35" x14ac:dyDescent="0.25">
      <c r="A32" s="18">
        <v>28</v>
      </c>
      <c r="B32" s="209"/>
      <c r="C32" s="37" t="s">
        <v>22</v>
      </c>
      <c r="D32" s="44" t="s">
        <v>112</v>
      </c>
      <c r="E32" s="20"/>
      <c r="F32" s="21"/>
      <c r="G32" s="21"/>
      <c r="H32" s="22"/>
      <c r="I32" s="20"/>
      <c r="J32" s="21"/>
      <c r="K32" s="21"/>
      <c r="L32" s="22"/>
      <c r="M32" s="20"/>
      <c r="N32" s="21"/>
      <c r="O32" s="21"/>
      <c r="P32" s="22"/>
      <c r="Q32" s="20"/>
      <c r="R32" s="21"/>
      <c r="S32" s="21"/>
      <c r="T32" s="45"/>
      <c r="U32" s="46">
        <v>2</v>
      </c>
      <c r="V32" s="21">
        <v>2</v>
      </c>
      <c r="W32" s="21" t="s">
        <v>13</v>
      </c>
      <c r="X32" s="22">
        <v>4</v>
      </c>
      <c r="Y32" s="46"/>
      <c r="Z32" s="21"/>
      <c r="AA32" s="21"/>
      <c r="AB32" s="22"/>
      <c r="AC32" s="46"/>
      <c r="AD32" s="21"/>
      <c r="AE32" s="21"/>
      <c r="AF32" s="22"/>
      <c r="AG32" s="23" t="s">
        <v>21</v>
      </c>
      <c r="AH32" s="5"/>
      <c r="AI32" s="5"/>
    </row>
    <row r="33" spans="1:35" x14ac:dyDescent="0.25">
      <c r="A33" s="18">
        <v>29</v>
      </c>
      <c r="B33" s="209"/>
      <c r="C33" s="37" t="s">
        <v>96</v>
      </c>
      <c r="D33" s="44" t="s">
        <v>113</v>
      </c>
      <c r="E33" s="20"/>
      <c r="F33" s="21"/>
      <c r="G33" s="21"/>
      <c r="H33" s="22"/>
      <c r="I33" s="20"/>
      <c r="J33" s="21"/>
      <c r="K33" s="21"/>
      <c r="L33" s="22"/>
      <c r="M33" s="20">
        <v>2</v>
      </c>
      <c r="N33" s="21">
        <v>2</v>
      </c>
      <c r="O33" s="21" t="s">
        <v>10</v>
      </c>
      <c r="P33" s="22">
        <v>4</v>
      </c>
      <c r="Q33" s="20"/>
      <c r="R33" s="21"/>
      <c r="S33" s="21"/>
      <c r="T33" s="45"/>
      <c r="U33" s="46"/>
      <c r="V33" s="21"/>
      <c r="W33" s="21"/>
      <c r="X33" s="22"/>
      <c r="Y33" s="46"/>
      <c r="Z33" s="21"/>
      <c r="AA33" s="21"/>
      <c r="AB33" s="22"/>
      <c r="AC33" s="46"/>
      <c r="AD33" s="21"/>
      <c r="AE33" s="21"/>
      <c r="AF33" s="22"/>
      <c r="AG33" s="23" t="s">
        <v>58</v>
      </c>
      <c r="AH33" s="5"/>
      <c r="AI33" s="5"/>
    </row>
    <row r="34" spans="1:35" x14ac:dyDescent="0.25">
      <c r="A34" s="18">
        <v>30</v>
      </c>
      <c r="B34" s="209"/>
      <c r="C34" s="37" t="s">
        <v>18</v>
      </c>
      <c r="D34" s="44" t="s">
        <v>114</v>
      </c>
      <c r="E34" s="20"/>
      <c r="F34" s="21"/>
      <c r="G34" s="21"/>
      <c r="H34" s="22"/>
      <c r="I34" s="20"/>
      <c r="J34" s="21"/>
      <c r="K34" s="21"/>
      <c r="L34" s="22"/>
      <c r="M34" s="20"/>
      <c r="N34" s="21"/>
      <c r="O34" s="21"/>
      <c r="P34" s="22"/>
      <c r="Q34" s="20">
        <v>3</v>
      </c>
      <c r="R34" s="21">
        <v>2</v>
      </c>
      <c r="S34" s="21" t="s">
        <v>13</v>
      </c>
      <c r="T34" s="45">
        <v>5</v>
      </c>
      <c r="U34" s="46"/>
      <c r="V34" s="21"/>
      <c r="W34" s="21"/>
      <c r="X34" s="22"/>
      <c r="Y34" s="46"/>
      <c r="Z34" s="21"/>
      <c r="AA34" s="21"/>
      <c r="AB34" s="22"/>
      <c r="AC34" s="46"/>
      <c r="AD34" s="21"/>
      <c r="AE34" s="21"/>
      <c r="AF34" s="22"/>
      <c r="AG34" s="23" t="s">
        <v>96</v>
      </c>
      <c r="AH34" s="5"/>
      <c r="AI34" s="5"/>
    </row>
    <row r="35" spans="1:35" x14ac:dyDescent="0.25">
      <c r="A35" s="18">
        <v>31</v>
      </c>
      <c r="B35" s="209"/>
      <c r="C35" s="37" t="s">
        <v>97</v>
      </c>
      <c r="D35" s="57" t="s">
        <v>115</v>
      </c>
      <c r="E35" s="30"/>
      <c r="F35" s="31"/>
      <c r="G35" s="31"/>
      <c r="H35" s="32"/>
      <c r="I35" s="30"/>
      <c r="J35" s="31"/>
      <c r="K35" s="31"/>
      <c r="L35" s="32"/>
      <c r="M35" s="30"/>
      <c r="N35" s="31"/>
      <c r="O35" s="31"/>
      <c r="P35" s="32"/>
      <c r="Q35" s="30"/>
      <c r="R35" s="31"/>
      <c r="S35" s="31"/>
      <c r="T35" s="51"/>
      <c r="U35" s="46">
        <v>2</v>
      </c>
      <c r="V35" s="21">
        <v>2</v>
      </c>
      <c r="W35" s="21" t="s">
        <v>13</v>
      </c>
      <c r="X35" s="22">
        <v>5</v>
      </c>
      <c r="Y35" s="50"/>
      <c r="Z35" s="31"/>
      <c r="AA35" s="31"/>
      <c r="AB35" s="32"/>
      <c r="AC35" s="50"/>
      <c r="AD35" s="31"/>
      <c r="AE35" s="31"/>
      <c r="AF35" s="32"/>
      <c r="AG35" s="23" t="s">
        <v>18</v>
      </c>
      <c r="AH35" s="5"/>
      <c r="AI35" s="5"/>
    </row>
    <row r="36" spans="1:35" ht="18" customHeight="1" thickBot="1" x14ac:dyDescent="0.3">
      <c r="A36" s="128">
        <v>32</v>
      </c>
      <c r="B36" s="209"/>
      <c r="C36" s="58" t="s">
        <v>98</v>
      </c>
      <c r="D36" s="49" t="s">
        <v>116</v>
      </c>
      <c r="E36" s="59"/>
      <c r="F36" s="53"/>
      <c r="G36" s="53"/>
      <c r="H36" s="54"/>
      <c r="I36" s="59"/>
      <c r="J36" s="53"/>
      <c r="K36" s="53"/>
      <c r="L36" s="54"/>
      <c r="M36" s="59"/>
      <c r="N36" s="53"/>
      <c r="O36" s="53"/>
      <c r="P36" s="54"/>
      <c r="Q36" s="59"/>
      <c r="R36" s="53"/>
      <c r="S36" s="53"/>
      <c r="T36" s="88"/>
      <c r="U36" s="52"/>
      <c r="V36" s="53"/>
      <c r="W36" s="53"/>
      <c r="X36" s="54"/>
      <c r="Y36" s="52"/>
      <c r="Z36" s="53"/>
      <c r="AA36" s="53"/>
      <c r="AB36" s="54"/>
      <c r="AC36" s="52">
        <v>2</v>
      </c>
      <c r="AD36" s="53">
        <v>2</v>
      </c>
      <c r="AE36" s="53" t="s">
        <v>10</v>
      </c>
      <c r="AF36" s="54">
        <v>4</v>
      </c>
      <c r="AG36" s="60" t="s">
        <v>14</v>
      </c>
      <c r="AH36" s="5"/>
      <c r="AI36" s="5"/>
    </row>
    <row r="37" spans="1:35" x14ac:dyDescent="0.25">
      <c r="A37" s="11">
        <v>33</v>
      </c>
      <c r="B37" s="210" t="s">
        <v>27</v>
      </c>
      <c r="C37" s="33" t="s">
        <v>118</v>
      </c>
      <c r="D37" s="34" t="s">
        <v>128</v>
      </c>
      <c r="E37" s="14"/>
      <c r="F37" s="15"/>
      <c r="G37" s="15"/>
      <c r="H37" s="16"/>
      <c r="I37" s="14"/>
      <c r="J37" s="15"/>
      <c r="K37" s="15"/>
      <c r="L37" s="16"/>
      <c r="M37" s="14"/>
      <c r="N37" s="15"/>
      <c r="O37" s="15"/>
      <c r="P37" s="16"/>
      <c r="Q37" s="129"/>
      <c r="R37" s="130"/>
      <c r="S37" s="130"/>
      <c r="T37" s="131"/>
      <c r="U37" s="35">
        <v>2</v>
      </c>
      <c r="V37" s="15">
        <v>1</v>
      </c>
      <c r="W37" s="15" t="s">
        <v>13</v>
      </c>
      <c r="X37" s="36">
        <v>4</v>
      </c>
      <c r="Y37" s="35"/>
      <c r="Z37" s="15"/>
      <c r="AA37" s="15"/>
      <c r="AB37" s="16"/>
      <c r="AC37" s="14"/>
      <c r="AD37" s="15"/>
      <c r="AE37" s="15"/>
      <c r="AF37" s="16"/>
      <c r="AG37" s="23" t="s">
        <v>92</v>
      </c>
      <c r="AH37" s="5"/>
      <c r="AI37" s="5"/>
    </row>
    <row r="38" spans="1:35" x14ac:dyDescent="0.25">
      <c r="A38" s="18">
        <v>34</v>
      </c>
      <c r="B38" s="211"/>
      <c r="C38" s="55" t="s">
        <v>119</v>
      </c>
      <c r="D38" s="38" t="s">
        <v>129</v>
      </c>
      <c r="E38" s="25"/>
      <c r="F38" s="26"/>
      <c r="G38" s="26"/>
      <c r="H38" s="27"/>
      <c r="I38" s="25"/>
      <c r="J38" s="26"/>
      <c r="K38" s="26"/>
      <c r="L38" s="27"/>
      <c r="M38" s="25"/>
      <c r="N38" s="26"/>
      <c r="O38" s="26"/>
      <c r="P38" s="27"/>
      <c r="Q38" s="132"/>
      <c r="R38" s="133"/>
      <c r="S38" s="133"/>
      <c r="T38" s="134"/>
      <c r="U38" s="40">
        <v>2</v>
      </c>
      <c r="V38" s="26">
        <v>2</v>
      </c>
      <c r="W38" s="26" t="s">
        <v>10</v>
      </c>
      <c r="X38" s="39">
        <v>4</v>
      </c>
      <c r="Y38" s="40"/>
      <c r="Z38" s="26"/>
      <c r="AA38" s="26"/>
      <c r="AB38" s="27"/>
      <c r="AC38" s="25"/>
      <c r="AD38" s="26"/>
      <c r="AE38" s="26"/>
      <c r="AF38" s="27"/>
      <c r="AG38" s="23" t="s">
        <v>138</v>
      </c>
      <c r="AH38" s="5"/>
      <c r="AI38" s="5"/>
    </row>
    <row r="39" spans="1:35" x14ac:dyDescent="0.25">
      <c r="A39" s="18">
        <v>35</v>
      </c>
      <c r="B39" s="211"/>
      <c r="C39" s="37" t="s">
        <v>120</v>
      </c>
      <c r="D39" s="38" t="s">
        <v>130</v>
      </c>
      <c r="E39" s="25"/>
      <c r="F39" s="26"/>
      <c r="G39" s="26"/>
      <c r="H39" s="27"/>
      <c r="I39" s="25"/>
      <c r="J39" s="26"/>
      <c r="K39" s="26"/>
      <c r="L39" s="27"/>
      <c r="M39" s="25"/>
      <c r="N39" s="26"/>
      <c r="O39" s="26"/>
      <c r="P39" s="27"/>
      <c r="Q39" s="135"/>
      <c r="R39" s="136"/>
      <c r="S39" s="136"/>
      <c r="T39" s="137"/>
      <c r="U39" s="40">
        <v>0</v>
      </c>
      <c r="V39" s="26">
        <v>3</v>
      </c>
      <c r="W39" s="26" t="s">
        <v>10</v>
      </c>
      <c r="X39" s="39">
        <v>4</v>
      </c>
      <c r="Y39" s="46"/>
      <c r="Z39" s="21"/>
      <c r="AA39" s="21"/>
      <c r="AB39" s="22"/>
      <c r="AC39" s="20"/>
      <c r="AD39" s="21"/>
      <c r="AE39" s="21"/>
      <c r="AF39" s="22"/>
      <c r="AG39" s="23" t="s">
        <v>21</v>
      </c>
      <c r="AH39" s="5"/>
      <c r="AI39" s="5"/>
    </row>
    <row r="40" spans="1:35" x14ac:dyDescent="0.25">
      <c r="A40" s="18">
        <v>36</v>
      </c>
      <c r="B40" s="211"/>
      <c r="C40" s="37" t="s">
        <v>121</v>
      </c>
      <c r="D40" s="44" t="s">
        <v>131</v>
      </c>
      <c r="E40" s="20"/>
      <c r="F40" s="21"/>
      <c r="G40" s="21"/>
      <c r="H40" s="22"/>
      <c r="I40" s="20"/>
      <c r="J40" s="21"/>
      <c r="K40" s="21"/>
      <c r="L40" s="22"/>
      <c r="M40" s="20"/>
      <c r="N40" s="21"/>
      <c r="O40" s="21"/>
      <c r="P40" s="22"/>
      <c r="Q40" s="20"/>
      <c r="R40" s="21"/>
      <c r="S40" s="21"/>
      <c r="T40" s="22"/>
      <c r="U40" s="46">
        <v>2</v>
      </c>
      <c r="V40" s="21">
        <v>2</v>
      </c>
      <c r="W40" s="21" t="s">
        <v>10</v>
      </c>
      <c r="X40" s="45">
        <v>5</v>
      </c>
      <c r="Y40" s="46"/>
      <c r="Z40" s="21"/>
      <c r="AA40" s="21"/>
      <c r="AB40" s="22"/>
      <c r="AC40" s="20"/>
      <c r="AD40" s="21"/>
      <c r="AE40" s="21"/>
      <c r="AF40" s="22"/>
      <c r="AG40" s="23" t="s">
        <v>60</v>
      </c>
      <c r="AH40" s="5"/>
      <c r="AI40" s="5"/>
    </row>
    <row r="41" spans="1:35" x14ac:dyDescent="0.25">
      <c r="A41" s="18">
        <v>37</v>
      </c>
      <c r="B41" s="211"/>
      <c r="C41" s="37" t="s">
        <v>122</v>
      </c>
      <c r="D41" s="44" t="s">
        <v>132</v>
      </c>
      <c r="E41" s="20"/>
      <c r="F41" s="21"/>
      <c r="G41" s="21"/>
      <c r="H41" s="22"/>
      <c r="I41" s="20"/>
      <c r="J41" s="21"/>
      <c r="K41" s="21"/>
      <c r="L41" s="22"/>
      <c r="M41" s="20"/>
      <c r="N41" s="21"/>
      <c r="O41" s="21"/>
      <c r="P41" s="22"/>
      <c r="Q41" s="20"/>
      <c r="R41" s="21"/>
      <c r="S41" s="21"/>
      <c r="T41" s="22"/>
      <c r="U41" s="46"/>
      <c r="V41" s="21"/>
      <c r="W41" s="21"/>
      <c r="X41" s="45"/>
      <c r="Y41" s="40">
        <v>2</v>
      </c>
      <c r="Z41" s="26">
        <v>2</v>
      </c>
      <c r="AA41" s="26" t="s">
        <v>13</v>
      </c>
      <c r="AB41" s="27">
        <v>5</v>
      </c>
      <c r="AC41" s="20"/>
      <c r="AD41" s="21"/>
      <c r="AE41" s="21"/>
      <c r="AF41" s="22"/>
      <c r="AG41" s="23" t="s">
        <v>121</v>
      </c>
      <c r="AH41" s="5"/>
      <c r="AI41" s="5"/>
    </row>
    <row r="42" spans="1:35" x14ac:dyDescent="0.25">
      <c r="A42" s="18">
        <v>38</v>
      </c>
      <c r="B42" s="211"/>
      <c r="C42" s="37" t="s">
        <v>123</v>
      </c>
      <c r="D42" s="44" t="s">
        <v>133</v>
      </c>
      <c r="E42" s="20"/>
      <c r="F42" s="21"/>
      <c r="G42" s="21"/>
      <c r="H42" s="22"/>
      <c r="I42" s="20"/>
      <c r="J42" s="21"/>
      <c r="K42" s="21"/>
      <c r="L42" s="22"/>
      <c r="M42" s="20"/>
      <c r="N42" s="21"/>
      <c r="O42" s="21"/>
      <c r="P42" s="22"/>
      <c r="Q42" s="20"/>
      <c r="R42" s="21"/>
      <c r="S42" s="21"/>
      <c r="T42" s="22"/>
      <c r="U42" s="46"/>
      <c r="V42" s="21"/>
      <c r="W42" s="21"/>
      <c r="X42" s="45"/>
      <c r="Y42" s="40">
        <v>1</v>
      </c>
      <c r="Z42" s="26">
        <v>2</v>
      </c>
      <c r="AA42" s="26" t="s">
        <v>10</v>
      </c>
      <c r="AB42" s="27">
        <v>4</v>
      </c>
      <c r="AC42" s="20"/>
      <c r="AD42" s="21"/>
      <c r="AE42" s="21"/>
      <c r="AF42" s="22"/>
      <c r="AG42" s="23" t="s">
        <v>22</v>
      </c>
      <c r="AH42" s="5"/>
      <c r="AI42" s="5"/>
    </row>
    <row r="43" spans="1:35" x14ac:dyDescent="0.25">
      <c r="A43" s="18">
        <v>39</v>
      </c>
      <c r="B43" s="211"/>
      <c r="C43" s="37" t="s">
        <v>124</v>
      </c>
      <c r="D43" s="38" t="s">
        <v>134</v>
      </c>
      <c r="E43" s="25"/>
      <c r="F43" s="26"/>
      <c r="G43" s="26"/>
      <c r="H43" s="27"/>
      <c r="I43" s="25"/>
      <c r="J43" s="26"/>
      <c r="K43" s="26"/>
      <c r="L43" s="27"/>
      <c r="M43" s="25"/>
      <c r="N43" s="26"/>
      <c r="O43" s="26"/>
      <c r="P43" s="27"/>
      <c r="Q43" s="25"/>
      <c r="R43" s="26"/>
      <c r="S43" s="26"/>
      <c r="T43" s="27"/>
      <c r="U43" s="40"/>
      <c r="V43" s="26"/>
      <c r="W43" s="26"/>
      <c r="X43" s="39"/>
      <c r="Y43" s="46">
        <v>2</v>
      </c>
      <c r="Z43" s="21">
        <v>2</v>
      </c>
      <c r="AA43" s="21" t="s">
        <v>10</v>
      </c>
      <c r="AB43" s="22">
        <v>5</v>
      </c>
      <c r="AC43" s="25"/>
      <c r="AD43" s="26"/>
      <c r="AE43" s="26"/>
      <c r="AF43" s="27"/>
      <c r="AG43" s="23" t="s">
        <v>94</v>
      </c>
      <c r="AH43" s="5"/>
      <c r="AI43" s="5"/>
    </row>
    <row r="44" spans="1:35" x14ac:dyDescent="0.25">
      <c r="A44" s="18">
        <v>40</v>
      </c>
      <c r="B44" s="211"/>
      <c r="C44" s="37" t="s">
        <v>125</v>
      </c>
      <c r="D44" s="38" t="s">
        <v>135</v>
      </c>
      <c r="E44" s="25"/>
      <c r="F44" s="26"/>
      <c r="G44" s="26"/>
      <c r="H44" s="27"/>
      <c r="I44" s="25"/>
      <c r="J44" s="26"/>
      <c r="K44" s="26"/>
      <c r="L44" s="27"/>
      <c r="M44" s="25"/>
      <c r="N44" s="26"/>
      <c r="O44" s="26"/>
      <c r="P44" s="27"/>
      <c r="Q44" s="25"/>
      <c r="R44" s="26"/>
      <c r="S44" s="26"/>
      <c r="T44" s="27"/>
      <c r="U44" s="40"/>
      <c r="V44" s="26"/>
      <c r="W44" s="26"/>
      <c r="X44" s="39"/>
      <c r="Y44" s="152"/>
      <c r="Z44" s="151"/>
      <c r="AA44" s="151"/>
      <c r="AB44" s="153"/>
      <c r="AC44" s="25">
        <v>2</v>
      </c>
      <c r="AD44" s="26">
        <v>2</v>
      </c>
      <c r="AE44" s="26" t="s">
        <v>10</v>
      </c>
      <c r="AF44" s="27">
        <v>5</v>
      </c>
      <c r="AG44" s="23" t="s">
        <v>60</v>
      </c>
      <c r="AH44" s="5"/>
      <c r="AI44" s="5"/>
    </row>
    <row r="45" spans="1:35" x14ac:dyDescent="0.25">
      <c r="A45" s="18">
        <v>41</v>
      </c>
      <c r="B45" s="211"/>
      <c r="C45" s="37" t="s">
        <v>126</v>
      </c>
      <c r="D45" s="44" t="s">
        <v>136</v>
      </c>
      <c r="E45" s="20"/>
      <c r="F45" s="21"/>
      <c r="G45" s="21"/>
      <c r="H45" s="22"/>
      <c r="I45" s="20"/>
      <c r="J45" s="21"/>
      <c r="K45" s="21"/>
      <c r="L45" s="22"/>
      <c r="M45" s="20"/>
      <c r="N45" s="21"/>
      <c r="O45" s="21"/>
      <c r="P45" s="22"/>
      <c r="Q45" s="20"/>
      <c r="R45" s="21"/>
      <c r="S45" s="21"/>
      <c r="T45" s="22"/>
      <c r="U45" s="46"/>
      <c r="V45" s="21"/>
      <c r="W45" s="21"/>
      <c r="X45" s="45"/>
      <c r="Y45" s="46">
        <v>3</v>
      </c>
      <c r="Z45" s="21">
        <v>2</v>
      </c>
      <c r="AA45" s="21" t="s">
        <v>13</v>
      </c>
      <c r="AB45" s="22">
        <v>5</v>
      </c>
      <c r="AC45" s="20"/>
      <c r="AD45" s="21"/>
      <c r="AE45" s="21"/>
      <c r="AF45" s="22"/>
      <c r="AG45" s="23" t="s">
        <v>118</v>
      </c>
      <c r="AH45" s="5"/>
      <c r="AI45" s="5"/>
    </row>
    <row r="46" spans="1:35" ht="15.75" thickBot="1" x14ac:dyDescent="0.3">
      <c r="A46" s="18">
        <v>42</v>
      </c>
      <c r="B46" s="211"/>
      <c r="C46" s="37" t="s">
        <v>127</v>
      </c>
      <c r="D46" s="57" t="s">
        <v>137</v>
      </c>
      <c r="E46" s="30"/>
      <c r="F46" s="31"/>
      <c r="G46" s="31"/>
      <c r="H46" s="32"/>
      <c r="I46" s="30"/>
      <c r="J46" s="31"/>
      <c r="K46" s="31"/>
      <c r="L46" s="32"/>
      <c r="M46" s="30"/>
      <c r="N46" s="31"/>
      <c r="O46" s="31"/>
      <c r="P46" s="32"/>
      <c r="Q46" s="30"/>
      <c r="R46" s="31"/>
      <c r="S46" s="31"/>
      <c r="T46" s="32"/>
      <c r="U46" s="50"/>
      <c r="V46" s="31"/>
      <c r="W46" s="31"/>
      <c r="X46" s="51"/>
      <c r="Y46" s="52"/>
      <c r="Z46" s="53"/>
      <c r="AA46" s="53"/>
      <c r="AB46" s="54"/>
      <c r="AC46" s="30">
        <v>2</v>
      </c>
      <c r="AD46" s="31">
        <v>4</v>
      </c>
      <c r="AE46" s="31" t="s">
        <v>10</v>
      </c>
      <c r="AF46" s="32">
        <v>6</v>
      </c>
      <c r="AG46" s="148" t="s">
        <v>122</v>
      </c>
      <c r="AH46" s="5"/>
      <c r="AI46" s="5"/>
    </row>
    <row r="47" spans="1:35" x14ac:dyDescent="0.25">
      <c r="A47" s="160">
        <v>43</v>
      </c>
      <c r="B47" s="232"/>
      <c r="C47" s="162" t="s">
        <v>305</v>
      </c>
      <c r="D47" s="158"/>
      <c r="E47" s="35"/>
      <c r="F47" s="15"/>
      <c r="G47" s="15"/>
      <c r="H47" s="16"/>
      <c r="I47" s="35"/>
      <c r="J47" s="15"/>
      <c r="K47" s="15"/>
      <c r="L47" s="16"/>
      <c r="M47" s="35"/>
      <c r="N47" s="15"/>
      <c r="O47" s="15"/>
      <c r="P47" s="16"/>
      <c r="Q47" s="35"/>
      <c r="R47" s="15"/>
      <c r="S47" s="15"/>
      <c r="T47" s="16"/>
      <c r="U47" s="35"/>
      <c r="V47" s="15"/>
      <c r="W47" s="15"/>
      <c r="X47" s="16"/>
      <c r="Y47" s="35">
        <v>0</v>
      </c>
      <c r="Z47" s="15">
        <v>5</v>
      </c>
      <c r="AA47" s="15" t="s">
        <v>10</v>
      </c>
      <c r="AB47" s="16">
        <v>8</v>
      </c>
      <c r="AC47" s="35"/>
      <c r="AD47" s="15"/>
      <c r="AE47" s="15"/>
      <c r="AF47" s="16"/>
      <c r="AG47" s="17" t="s">
        <v>121</v>
      </c>
      <c r="AH47" s="5"/>
      <c r="AI47" s="5"/>
    </row>
    <row r="48" spans="1:35" ht="15.75" thickBot="1" x14ac:dyDescent="0.3">
      <c r="A48" s="161">
        <v>44</v>
      </c>
      <c r="B48" s="233"/>
      <c r="C48" s="163" t="s">
        <v>306</v>
      </c>
      <c r="D48" s="159"/>
      <c r="E48" s="118"/>
      <c r="F48" s="119"/>
      <c r="G48" s="119"/>
      <c r="H48" s="120"/>
      <c r="I48" s="118"/>
      <c r="J48" s="119"/>
      <c r="K48" s="119"/>
      <c r="L48" s="120"/>
      <c r="M48" s="118"/>
      <c r="N48" s="119"/>
      <c r="O48" s="119"/>
      <c r="P48" s="120"/>
      <c r="Q48" s="118"/>
      <c r="R48" s="119"/>
      <c r="S48" s="119"/>
      <c r="T48" s="120"/>
      <c r="U48" s="118"/>
      <c r="V48" s="119"/>
      <c r="W48" s="119"/>
      <c r="X48" s="120"/>
      <c r="Y48" s="118"/>
      <c r="Z48" s="119"/>
      <c r="AA48" s="119"/>
      <c r="AB48" s="120"/>
      <c r="AC48" s="52">
        <v>0</v>
      </c>
      <c r="AD48" s="53">
        <v>10</v>
      </c>
      <c r="AE48" s="53" t="s">
        <v>10</v>
      </c>
      <c r="AF48" s="54">
        <v>7</v>
      </c>
      <c r="AG48" s="29" t="s">
        <v>305</v>
      </c>
      <c r="AH48" s="5"/>
      <c r="AI48" s="5"/>
    </row>
    <row r="49" spans="1:35" x14ac:dyDescent="0.25">
      <c r="A49" s="85">
        <v>45</v>
      </c>
      <c r="B49" s="234" t="s">
        <v>19</v>
      </c>
      <c r="C49" s="154" t="s">
        <v>275</v>
      </c>
      <c r="D49" s="13"/>
      <c r="E49" s="25"/>
      <c r="F49" s="26"/>
      <c r="G49" s="26"/>
      <c r="H49" s="27"/>
      <c r="I49" s="25"/>
      <c r="J49" s="26"/>
      <c r="K49" s="26"/>
      <c r="L49" s="39">
        <v>3</v>
      </c>
      <c r="M49" s="40"/>
      <c r="N49" s="26"/>
      <c r="O49" s="26"/>
      <c r="P49" s="27"/>
      <c r="Q49" s="25"/>
      <c r="R49" s="26"/>
      <c r="S49" s="26"/>
      <c r="T49" s="39"/>
      <c r="U49" s="40"/>
      <c r="V49" s="26"/>
      <c r="W49" s="26"/>
      <c r="X49" s="27"/>
      <c r="Y49" s="25"/>
      <c r="Z49" s="26"/>
      <c r="AA49" s="26"/>
      <c r="AB49" s="39"/>
      <c r="AC49" s="40"/>
      <c r="AD49" s="26"/>
      <c r="AE49" s="26"/>
      <c r="AF49" s="27"/>
      <c r="AG49" s="13"/>
      <c r="AH49" s="5"/>
      <c r="AI49" s="5"/>
    </row>
    <row r="50" spans="1:35" x14ac:dyDescent="0.25">
      <c r="A50" s="18">
        <v>46</v>
      </c>
      <c r="B50" s="235"/>
      <c r="C50" s="86" t="s">
        <v>276</v>
      </c>
      <c r="D50" s="23"/>
      <c r="E50" s="20"/>
      <c r="F50" s="21"/>
      <c r="G50" s="21"/>
      <c r="H50" s="22"/>
      <c r="I50" s="20"/>
      <c r="J50" s="21"/>
      <c r="K50" s="21"/>
      <c r="L50" s="45"/>
      <c r="M50" s="46"/>
      <c r="N50" s="21"/>
      <c r="O50" s="21"/>
      <c r="P50" s="22">
        <v>2</v>
      </c>
      <c r="Q50" s="20"/>
      <c r="R50" s="21"/>
      <c r="S50" s="21"/>
      <c r="T50" s="45"/>
      <c r="U50" s="46"/>
      <c r="V50" s="21"/>
      <c r="W50" s="21"/>
      <c r="X50" s="22"/>
      <c r="Y50" s="20"/>
      <c r="Z50" s="21"/>
      <c r="AA50" s="21"/>
      <c r="AB50" s="45"/>
      <c r="AC50" s="46"/>
      <c r="AD50" s="21"/>
      <c r="AE50" s="21"/>
      <c r="AF50" s="22"/>
      <c r="AG50" s="23"/>
      <c r="AH50" s="5"/>
      <c r="AI50" s="5"/>
    </row>
    <row r="51" spans="1:35" x14ac:dyDescent="0.25">
      <c r="A51" s="18">
        <v>47</v>
      </c>
      <c r="B51" s="235"/>
      <c r="C51" s="86" t="s">
        <v>277</v>
      </c>
      <c r="D51" s="23"/>
      <c r="E51" s="20"/>
      <c r="F51" s="21"/>
      <c r="G51" s="21"/>
      <c r="H51" s="22"/>
      <c r="I51" s="20"/>
      <c r="J51" s="21"/>
      <c r="K51" s="21"/>
      <c r="L51" s="45"/>
      <c r="M51" s="46"/>
      <c r="N51" s="21"/>
      <c r="O51" s="21"/>
      <c r="P51" s="22"/>
      <c r="Q51" s="20"/>
      <c r="R51" s="21"/>
      <c r="S51" s="21"/>
      <c r="T51" s="45">
        <v>3</v>
      </c>
      <c r="U51" s="46"/>
      <c r="V51" s="21"/>
      <c r="W51" s="21"/>
      <c r="X51" s="22"/>
      <c r="Y51" s="20"/>
      <c r="Z51" s="21"/>
      <c r="AA51" s="21"/>
      <c r="AB51" s="45"/>
      <c r="AC51" s="46"/>
      <c r="AD51" s="21"/>
      <c r="AE51" s="21"/>
      <c r="AF51" s="22"/>
      <c r="AG51" s="23"/>
      <c r="AH51" s="5"/>
      <c r="AI51" s="5"/>
    </row>
    <row r="52" spans="1:35" x14ac:dyDescent="0.25">
      <c r="A52" s="18">
        <v>48</v>
      </c>
      <c r="B52" s="236"/>
      <c r="C52" s="86" t="s">
        <v>278</v>
      </c>
      <c r="D52" s="148"/>
      <c r="E52" s="30"/>
      <c r="F52" s="31"/>
      <c r="G52" s="31"/>
      <c r="H52" s="32"/>
      <c r="I52" s="30"/>
      <c r="J52" s="31"/>
      <c r="K52" s="31"/>
      <c r="L52" s="51"/>
      <c r="M52" s="50"/>
      <c r="N52" s="31"/>
      <c r="O52" s="31"/>
      <c r="P52" s="32"/>
      <c r="Q52" s="30"/>
      <c r="R52" s="31"/>
      <c r="S52" s="31"/>
      <c r="T52" s="51"/>
      <c r="U52" s="50"/>
      <c r="V52" s="31"/>
      <c r="W52" s="31"/>
      <c r="X52" s="32"/>
      <c r="Y52" s="30"/>
      <c r="Z52" s="31"/>
      <c r="AA52" s="31"/>
      <c r="AB52" s="51"/>
      <c r="AC52" s="50"/>
      <c r="AD52" s="31"/>
      <c r="AE52" s="31"/>
      <c r="AF52" s="32">
        <v>3</v>
      </c>
      <c r="AG52" s="148"/>
      <c r="AH52" s="5"/>
      <c r="AI52" s="5"/>
    </row>
    <row r="53" spans="1:35" ht="15.75" thickBot="1" x14ac:dyDescent="0.3">
      <c r="A53" s="47">
        <v>49</v>
      </c>
      <c r="B53" s="236"/>
      <c r="C53" s="164" t="s">
        <v>304</v>
      </c>
      <c r="D53" s="29"/>
      <c r="E53" s="59"/>
      <c r="F53" s="53"/>
      <c r="G53" s="53"/>
      <c r="H53" s="54"/>
      <c r="I53" s="59"/>
      <c r="J53" s="53"/>
      <c r="K53" s="53"/>
      <c r="L53" s="88"/>
      <c r="M53" s="52"/>
      <c r="N53" s="53"/>
      <c r="O53" s="53"/>
      <c r="P53" s="54"/>
      <c r="Q53" s="59"/>
      <c r="R53" s="53"/>
      <c r="S53" s="53"/>
      <c r="T53" s="88"/>
      <c r="U53" s="52"/>
      <c r="V53" s="53"/>
      <c r="W53" s="53"/>
      <c r="X53" s="54"/>
      <c r="Y53" s="30"/>
      <c r="Z53" s="31"/>
      <c r="AA53" s="31"/>
      <c r="AB53" s="51"/>
      <c r="AC53" s="50"/>
      <c r="AD53" s="31"/>
      <c r="AE53" s="31"/>
      <c r="AF53" s="32">
        <v>2</v>
      </c>
      <c r="AG53" s="29"/>
      <c r="AH53" s="5"/>
      <c r="AI53" s="5"/>
    </row>
    <row r="54" spans="1:35" ht="15.75" thickBot="1" x14ac:dyDescent="0.3">
      <c r="A54" s="84">
        <v>50</v>
      </c>
      <c r="B54" s="89"/>
      <c r="C54" s="96" t="s">
        <v>38</v>
      </c>
      <c r="D54" s="140" t="s">
        <v>139</v>
      </c>
      <c r="E54" s="147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4"/>
      <c r="Y54" s="224" t="s">
        <v>20</v>
      </c>
      <c r="Z54" s="225"/>
      <c r="AA54" s="225"/>
      <c r="AB54" s="225"/>
      <c r="AC54" s="155"/>
      <c r="AD54" s="156"/>
      <c r="AE54" s="93"/>
      <c r="AF54" s="95"/>
      <c r="AG54" s="96"/>
      <c r="AH54" s="5"/>
      <c r="AI54" s="5"/>
    </row>
    <row r="55" spans="1:35" ht="15.75" thickBot="1" x14ac:dyDescent="0.3">
      <c r="A55" s="1"/>
      <c r="B55" s="2"/>
      <c r="C55" s="2"/>
      <c r="D55" s="97"/>
      <c r="E55" s="98" t="s">
        <v>24</v>
      </c>
      <c r="F55" s="98" t="s">
        <v>25</v>
      </c>
      <c r="G55" s="98" t="s">
        <v>35</v>
      </c>
      <c r="H55" s="98" t="s">
        <v>26</v>
      </c>
      <c r="I55" s="98" t="s">
        <v>24</v>
      </c>
      <c r="J55" s="98" t="s">
        <v>25</v>
      </c>
      <c r="K55" s="98" t="s">
        <v>35</v>
      </c>
      <c r="L55" s="98" t="s">
        <v>26</v>
      </c>
      <c r="M55" s="98" t="s">
        <v>24</v>
      </c>
      <c r="N55" s="98" t="s">
        <v>25</v>
      </c>
      <c r="O55" s="98" t="s">
        <v>35</v>
      </c>
      <c r="P55" s="98" t="s">
        <v>26</v>
      </c>
      <c r="Q55" s="98" t="s">
        <v>24</v>
      </c>
      <c r="R55" s="98" t="s">
        <v>25</v>
      </c>
      <c r="S55" s="98" t="s">
        <v>35</v>
      </c>
      <c r="T55" s="98" t="s">
        <v>26</v>
      </c>
      <c r="U55" s="98" t="s">
        <v>24</v>
      </c>
      <c r="V55" s="98" t="s">
        <v>25</v>
      </c>
      <c r="W55" s="98" t="s">
        <v>35</v>
      </c>
      <c r="X55" s="98" t="s">
        <v>26</v>
      </c>
      <c r="Y55" s="98" t="s">
        <v>24</v>
      </c>
      <c r="Z55" s="98" t="s">
        <v>25</v>
      </c>
      <c r="AA55" s="98" t="s">
        <v>35</v>
      </c>
      <c r="AB55" s="98" t="s">
        <v>26</v>
      </c>
      <c r="AC55" s="98" t="s">
        <v>24</v>
      </c>
      <c r="AD55" s="98" t="s">
        <v>25</v>
      </c>
      <c r="AE55" s="98" t="s">
        <v>35</v>
      </c>
      <c r="AF55" s="98" t="s">
        <v>26</v>
      </c>
      <c r="AG55" s="99"/>
      <c r="AH55" s="5"/>
      <c r="AI55" s="5"/>
    </row>
    <row r="56" spans="1:35" x14ac:dyDescent="0.25">
      <c r="A56" s="1"/>
      <c r="B56" s="2"/>
      <c r="C56" s="215" t="s">
        <v>39</v>
      </c>
      <c r="D56" s="216"/>
      <c r="E56" s="100">
        <f>SUM(E5:E54)</f>
        <v>13</v>
      </c>
      <c r="F56" s="101">
        <f>SUM(F5:F54)</f>
        <v>14</v>
      </c>
      <c r="G56" s="101"/>
      <c r="H56" s="102">
        <f>SUM(H5:H54)</f>
        <v>30</v>
      </c>
      <c r="I56" s="100">
        <f>SUM(I5:I54)</f>
        <v>10</v>
      </c>
      <c r="J56" s="101">
        <f>SUM(J5:J54)</f>
        <v>16</v>
      </c>
      <c r="K56" s="101"/>
      <c r="L56" s="102">
        <f>SUM(L5:L54)</f>
        <v>31</v>
      </c>
      <c r="M56" s="100">
        <f>SUM(M5:M54)</f>
        <v>11</v>
      </c>
      <c r="N56" s="101">
        <f>SUM(N5:N54)</f>
        <v>15</v>
      </c>
      <c r="O56" s="101"/>
      <c r="P56" s="102">
        <f>SUM(P5:P54)</f>
        <v>30</v>
      </c>
      <c r="Q56" s="100">
        <f>SUM(Q5:Q54)</f>
        <v>13</v>
      </c>
      <c r="R56" s="101">
        <f>SUM(R5:R54)</f>
        <v>13</v>
      </c>
      <c r="S56" s="101"/>
      <c r="T56" s="102">
        <f>SUM(T5:T54)</f>
        <v>30</v>
      </c>
      <c r="U56" s="100">
        <f>SUM(U5:U54)</f>
        <v>12</v>
      </c>
      <c r="V56" s="101">
        <f>SUM(V5:V54)</f>
        <v>14</v>
      </c>
      <c r="W56" s="101"/>
      <c r="X56" s="102">
        <f>SUM(X5:X54)</f>
        <v>31</v>
      </c>
      <c r="Y56" s="100">
        <f>SUM(Y5:Y54)</f>
        <v>10</v>
      </c>
      <c r="Z56" s="101">
        <f>SUM(Z5:Z54)</f>
        <v>15</v>
      </c>
      <c r="AA56" s="101"/>
      <c r="AB56" s="102">
        <f>SUM(AB5:AB54)</f>
        <v>31</v>
      </c>
      <c r="AC56" s="100">
        <f>SUM(AC5:AC54)</f>
        <v>6</v>
      </c>
      <c r="AD56" s="101">
        <f>SUM(AD5:AD54)</f>
        <v>18</v>
      </c>
      <c r="AE56" s="101"/>
      <c r="AF56" s="103">
        <f>SUM(AF5:AF54)</f>
        <v>27</v>
      </c>
      <c r="AG56" s="215" t="s">
        <v>53</v>
      </c>
      <c r="AH56" s="216"/>
      <c r="AI56" s="5"/>
    </row>
    <row r="57" spans="1:35" x14ac:dyDescent="0.25">
      <c r="A57" s="1"/>
      <c r="B57" s="2"/>
      <c r="C57" s="203" t="s">
        <v>49</v>
      </c>
      <c r="D57" s="204"/>
      <c r="E57" s="104"/>
      <c r="F57" s="105"/>
      <c r="G57" s="105">
        <f>COUNTIF(G5:G54,"k")</f>
        <v>3</v>
      </c>
      <c r="H57" s="106"/>
      <c r="I57" s="104"/>
      <c r="J57" s="105"/>
      <c r="K57" s="105">
        <f>COUNTIF(K5:K54,"k")</f>
        <v>3</v>
      </c>
      <c r="L57" s="106"/>
      <c r="M57" s="104"/>
      <c r="N57" s="105"/>
      <c r="O57" s="105">
        <f>COUNTIF(O5:O54,"k")</f>
        <v>5</v>
      </c>
      <c r="P57" s="106"/>
      <c r="Q57" s="104"/>
      <c r="R57" s="105"/>
      <c r="S57" s="105">
        <f>COUNTIF(S5:S46,"k")</f>
        <v>5</v>
      </c>
      <c r="T57" s="106"/>
      <c r="U57" s="104"/>
      <c r="V57" s="105"/>
      <c r="W57" s="105">
        <f>COUNTIF(W5:W46,"k")</f>
        <v>4</v>
      </c>
      <c r="X57" s="106"/>
      <c r="Y57" s="104"/>
      <c r="Z57" s="105"/>
      <c r="AA57" s="105">
        <f>COUNTIF(AA5:AA46,"k")</f>
        <v>3</v>
      </c>
      <c r="AB57" s="106"/>
      <c r="AC57" s="104"/>
      <c r="AD57" s="105"/>
      <c r="AE57" s="105">
        <f>COUNTIF(AE5:AE46,"k")</f>
        <v>0</v>
      </c>
      <c r="AF57" s="107"/>
      <c r="AG57" s="108" t="s">
        <v>49</v>
      </c>
      <c r="AH57" s="109">
        <f>SUM(G57,K57,O57,S57,W57,AA57,AE57)</f>
        <v>23</v>
      </c>
      <c r="AI57" s="5"/>
    </row>
    <row r="58" spans="1:35" x14ac:dyDescent="0.25">
      <c r="A58" s="1"/>
      <c r="B58" s="2"/>
      <c r="C58" s="203" t="s">
        <v>48</v>
      </c>
      <c r="D58" s="204"/>
      <c r="E58" s="110"/>
      <c r="F58" s="111"/>
      <c r="G58" s="111">
        <f>COUNTIF(G5:G54,"é")</f>
        <v>3</v>
      </c>
      <c r="H58" s="109"/>
      <c r="I58" s="110"/>
      <c r="J58" s="111"/>
      <c r="K58" s="111">
        <f>COUNTIF(K5:K54,"é")</f>
        <v>3</v>
      </c>
      <c r="L58" s="109"/>
      <c r="M58" s="110"/>
      <c r="N58" s="111"/>
      <c r="O58" s="111">
        <f>COUNTIF(O5:O54,"é")</f>
        <v>2</v>
      </c>
      <c r="P58" s="109"/>
      <c r="Q58" s="110"/>
      <c r="R58" s="111"/>
      <c r="S58" s="111">
        <f>COUNTIF(S5:S46,"é")</f>
        <v>1</v>
      </c>
      <c r="T58" s="109"/>
      <c r="U58" s="110"/>
      <c r="V58" s="111"/>
      <c r="W58" s="111">
        <f>COUNTIF(W5:W46,"é")</f>
        <v>3</v>
      </c>
      <c r="X58" s="109"/>
      <c r="Y58" s="110"/>
      <c r="Z58" s="111"/>
      <c r="AA58" s="111">
        <v>3</v>
      </c>
      <c r="AB58" s="109"/>
      <c r="AC58" s="110"/>
      <c r="AD58" s="111"/>
      <c r="AE58" s="111">
        <f>COUNTIF(AE5:AE46,"é")+1</f>
        <v>4</v>
      </c>
      <c r="AF58" s="112"/>
      <c r="AG58" s="108" t="s">
        <v>48</v>
      </c>
      <c r="AH58" s="109">
        <f>SUM(G58,K58,O58,S58,W58,AA58,AE58)</f>
        <v>19</v>
      </c>
      <c r="AI58" s="5"/>
    </row>
    <row r="59" spans="1:35" x14ac:dyDescent="0.25">
      <c r="A59" s="1"/>
      <c r="B59" s="2"/>
      <c r="C59" s="203" t="s">
        <v>36</v>
      </c>
      <c r="D59" s="204"/>
      <c r="E59" s="110"/>
      <c r="F59" s="111"/>
      <c r="G59" s="111">
        <f>COUNTIF(G5:G54,"s")</f>
        <v>0</v>
      </c>
      <c r="H59" s="109"/>
      <c r="I59" s="110"/>
      <c r="J59" s="111"/>
      <c r="K59" s="111">
        <f>COUNTIF(K5:K46,"s")</f>
        <v>1</v>
      </c>
      <c r="L59" s="109"/>
      <c r="M59" s="110"/>
      <c r="N59" s="111"/>
      <c r="O59" s="111">
        <f>COUNTIF(O5:O46,"s")</f>
        <v>0</v>
      </c>
      <c r="P59" s="109"/>
      <c r="Q59" s="110"/>
      <c r="R59" s="111"/>
      <c r="S59" s="111">
        <f>COUNTIF(S5:S46,"s")</f>
        <v>1</v>
      </c>
      <c r="T59" s="109"/>
      <c r="U59" s="110"/>
      <c r="V59" s="111"/>
      <c r="W59" s="111">
        <f>COUNTIF(W5:W46,"s")</f>
        <v>0</v>
      </c>
      <c r="X59" s="109"/>
      <c r="Y59" s="110"/>
      <c r="Z59" s="111"/>
      <c r="AA59" s="111">
        <f>COUNTIF(AA5:AA46,"s")</f>
        <v>0</v>
      </c>
      <c r="AB59" s="109"/>
      <c r="AC59" s="110"/>
      <c r="AD59" s="111"/>
      <c r="AE59" s="111">
        <f>COUNTIF(AE5:AE46,"s")</f>
        <v>0</v>
      </c>
      <c r="AF59" s="112"/>
      <c r="AG59" s="108" t="s">
        <v>36</v>
      </c>
      <c r="AH59" s="109">
        <f>SUM(G59,K59,O59,S59,W59,AA59,AE59)</f>
        <v>2</v>
      </c>
      <c r="AI59" s="5"/>
    </row>
    <row r="60" spans="1:35" x14ac:dyDescent="0.25">
      <c r="A60" s="1"/>
      <c r="B60" s="2"/>
      <c r="C60" s="205" t="s">
        <v>54</v>
      </c>
      <c r="D60" s="206"/>
      <c r="E60" s="113"/>
      <c r="F60" s="114"/>
      <c r="G60" s="114">
        <f>SUM(G57:G59)</f>
        <v>6</v>
      </c>
      <c r="H60" s="115"/>
      <c r="I60" s="113"/>
      <c r="J60" s="114"/>
      <c r="K60" s="114">
        <f>SUM(K57:K59)</f>
        <v>7</v>
      </c>
      <c r="L60" s="115"/>
      <c r="M60" s="113"/>
      <c r="N60" s="114"/>
      <c r="O60" s="114">
        <f>SUM(O57:O59)</f>
        <v>7</v>
      </c>
      <c r="P60" s="115"/>
      <c r="Q60" s="113"/>
      <c r="R60" s="114"/>
      <c r="S60" s="114">
        <f>SUM(S57:S59)</f>
        <v>7</v>
      </c>
      <c r="T60" s="115"/>
      <c r="U60" s="113"/>
      <c r="V60" s="114"/>
      <c r="W60" s="114">
        <f>SUM(W57:W59)</f>
        <v>7</v>
      </c>
      <c r="X60" s="115"/>
      <c r="Y60" s="113"/>
      <c r="Z60" s="114"/>
      <c r="AA60" s="114">
        <f>SUM(AA57:AA59)</f>
        <v>6</v>
      </c>
      <c r="AB60" s="115"/>
      <c r="AC60" s="113"/>
      <c r="AD60" s="114"/>
      <c r="AE60" s="114">
        <f>SUM(AE57:AE59)</f>
        <v>4</v>
      </c>
      <c r="AF60" s="116"/>
      <c r="AG60" s="117" t="s">
        <v>47</v>
      </c>
      <c r="AH60" s="109">
        <f>SUM(G60,K60,O60,S60,W60,AA60,AE60)</f>
        <v>44</v>
      </c>
      <c r="AI60" s="5"/>
    </row>
    <row r="61" spans="1:35" ht="15.75" thickBot="1" x14ac:dyDescent="0.3">
      <c r="A61" s="1"/>
      <c r="B61" s="2"/>
      <c r="C61" s="207" t="s">
        <v>37</v>
      </c>
      <c r="D61" s="208"/>
      <c r="E61" s="118">
        <f>SUM(E56,F56)</f>
        <v>27</v>
      </c>
      <c r="F61" s="119"/>
      <c r="G61" s="119"/>
      <c r="H61" s="120"/>
      <c r="I61" s="118">
        <f>SUM(I56,J56)</f>
        <v>26</v>
      </c>
      <c r="J61" s="119"/>
      <c r="K61" s="119"/>
      <c r="L61" s="120"/>
      <c r="M61" s="118">
        <f>SUM(M56,N56)</f>
        <v>26</v>
      </c>
      <c r="N61" s="119"/>
      <c r="O61" s="119"/>
      <c r="P61" s="120"/>
      <c r="Q61" s="118">
        <f>SUM(Q56,R56)</f>
        <v>26</v>
      </c>
      <c r="R61" s="119"/>
      <c r="S61" s="119"/>
      <c r="T61" s="120"/>
      <c r="U61" s="118">
        <f>SUM(U56,V56)</f>
        <v>26</v>
      </c>
      <c r="V61" s="119"/>
      <c r="W61" s="119"/>
      <c r="X61" s="120"/>
      <c r="Y61" s="118">
        <f>SUM(Y56,Z56)</f>
        <v>25</v>
      </c>
      <c r="Z61" s="119"/>
      <c r="AA61" s="119"/>
      <c r="AB61" s="120"/>
      <c r="AC61" s="118">
        <f>SUM(AC56,AD56)</f>
        <v>24</v>
      </c>
      <c r="AD61" s="119"/>
      <c r="AE61" s="119"/>
      <c r="AF61" s="121"/>
      <c r="AG61" s="117" t="s">
        <v>37</v>
      </c>
      <c r="AH61" s="109">
        <f>SUM(E61,I61,M61,Q61,U61,Y61,AC61)</f>
        <v>180</v>
      </c>
      <c r="AI61" s="5"/>
    </row>
    <row r="62" spans="1:35" ht="15.75" thickBot="1" x14ac:dyDescent="0.3">
      <c r="A62" s="1"/>
      <c r="B62" s="2"/>
      <c r="C62" s="122"/>
      <c r="D62" s="97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108" t="s">
        <v>52</v>
      </c>
      <c r="AH62" s="109">
        <v>13</v>
      </c>
      <c r="AI62" s="5"/>
    </row>
    <row r="63" spans="1:35" ht="15.75" thickBot="1" x14ac:dyDescent="0.3">
      <c r="A63" s="1"/>
      <c r="B63" s="2"/>
      <c r="C63" s="123" t="s">
        <v>41</v>
      </c>
      <c r="D63" s="5"/>
      <c r="E63" s="191" t="s">
        <v>51</v>
      </c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3"/>
      <c r="AE63" s="2"/>
      <c r="AF63" s="2"/>
      <c r="AG63" s="124" t="s">
        <v>40</v>
      </c>
      <c r="AH63" s="120">
        <f>SUM(H56,L56,P56,T56,X56,AB56,AF56)</f>
        <v>210</v>
      </c>
      <c r="AI63" s="5"/>
    </row>
    <row r="64" spans="1:35" ht="15" customHeight="1" x14ac:dyDescent="0.25">
      <c r="A64" s="1"/>
      <c r="B64" s="2"/>
      <c r="C64" s="125" t="s">
        <v>55</v>
      </c>
      <c r="D64" s="5"/>
      <c r="E64" s="194" t="s">
        <v>308</v>
      </c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6"/>
      <c r="AE64" s="2"/>
      <c r="AF64" s="2"/>
      <c r="AG64" s="2"/>
      <c r="AH64" s="5"/>
      <c r="AI64" s="5"/>
    </row>
    <row r="65" spans="1:35" x14ac:dyDescent="0.25">
      <c r="A65" s="1"/>
      <c r="B65" s="2"/>
      <c r="C65" s="125" t="s">
        <v>56</v>
      </c>
      <c r="D65" s="5"/>
      <c r="E65" s="19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199"/>
      <c r="AE65" s="2"/>
      <c r="AF65" s="2"/>
      <c r="AG65" s="2"/>
      <c r="AH65" s="5"/>
      <c r="AI65" s="5"/>
    </row>
    <row r="66" spans="1:35" x14ac:dyDescent="0.25">
      <c r="A66" s="5"/>
      <c r="B66" s="5"/>
      <c r="C66" s="125" t="s">
        <v>42</v>
      </c>
      <c r="D66" s="5"/>
      <c r="E66" s="19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199"/>
      <c r="AE66" s="5"/>
      <c r="AF66" s="5"/>
      <c r="AG66" s="5"/>
      <c r="AH66" s="5"/>
      <c r="AI66" s="5"/>
    </row>
    <row r="67" spans="1:35" x14ac:dyDescent="0.25">
      <c r="A67" s="5"/>
      <c r="B67" s="5"/>
      <c r="C67" s="126" t="s">
        <v>45</v>
      </c>
      <c r="D67" s="5"/>
      <c r="E67" s="19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199"/>
      <c r="AE67" s="5"/>
      <c r="AF67" s="5"/>
      <c r="AG67" s="5"/>
      <c r="AH67" s="5"/>
      <c r="AI67" s="5"/>
    </row>
    <row r="68" spans="1:35" x14ac:dyDescent="0.25">
      <c r="A68" s="5"/>
      <c r="B68" s="5"/>
      <c r="C68" s="126" t="s">
        <v>43</v>
      </c>
      <c r="D68" s="5"/>
      <c r="E68" s="19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199"/>
      <c r="AE68" s="5"/>
      <c r="AF68" s="5"/>
      <c r="AG68" s="5"/>
      <c r="AH68" s="5"/>
      <c r="AI68" s="5"/>
    </row>
    <row r="69" spans="1:35" x14ac:dyDescent="0.25">
      <c r="A69" s="5"/>
      <c r="B69" s="5"/>
      <c r="C69" s="126" t="s">
        <v>44</v>
      </c>
      <c r="D69" s="5"/>
      <c r="E69" s="19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199"/>
      <c r="AE69" s="5"/>
      <c r="AF69" s="5"/>
      <c r="AG69" s="5"/>
      <c r="AH69" s="5"/>
      <c r="AI69" s="5"/>
    </row>
    <row r="70" spans="1:35" x14ac:dyDescent="0.25">
      <c r="A70" s="5"/>
      <c r="B70" s="5"/>
      <c r="C70" s="126" t="s">
        <v>46</v>
      </c>
      <c r="D70" s="5"/>
      <c r="E70" s="19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199"/>
      <c r="AE70" s="5"/>
      <c r="AF70" s="5"/>
      <c r="AG70" s="5"/>
      <c r="AH70" s="5"/>
      <c r="AI70" s="5"/>
    </row>
    <row r="71" spans="1:35" ht="15.75" thickBot="1" x14ac:dyDescent="0.3">
      <c r="A71" s="5"/>
      <c r="B71" s="5"/>
      <c r="C71" s="127" t="s">
        <v>50</v>
      </c>
      <c r="D71" s="5"/>
      <c r="E71" s="19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199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5"/>
      <c r="D72" s="5"/>
      <c r="E72" s="200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2"/>
      <c r="AE72" s="5"/>
      <c r="AF72" s="5"/>
      <c r="AG72" s="5"/>
      <c r="AH72" s="5"/>
      <c r="AI72" s="5"/>
    </row>
    <row r="73" spans="1:35" x14ac:dyDescent="0.25"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</row>
    <row r="74" spans="1:35" x14ac:dyDescent="0.25"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</row>
  </sheetData>
  <sortState ref="C64:C69">
    <sortCondition ref="C66"/>
  </sortState>
  <mergeCells count="30">
    <mergeCell ref="E64:AD72"/>
    <mergeCell ref="Y54:AB54"/>
    <mergeCell ref="E63:AD63"/>
    <mergeCell ref="D1:P1"/>
    <mergeCell ref="Q1:AF1"/>
    <mergeCell ref="AC3:AF3"/>
    <mergeCell ref="I3:L3"/>
    <mergeCell ref="M3:P3"/>
    <mergeCell ref="Q3:T3"/>
    <mergeCell ref="U3:X3"/>
    <mergeCell ref="Y3:AB3"/>
    <mergeCell ref="B47:B48"/>
    <mergeCell ref="B49:B53"/>
    <mergeCell ref="AG3:AG4"/>
    <mergeCell ref="A3:A4"/>
    <mergeCell ref="B3:B4"/>
    <mergeCell ref="C3:C4"/>
    <mergeCell ref="D3:D4"/>
    <mergeCell ref="B5:B14"/>
    <mergeCell ref="B15:B18"/>
    <mergeCell ref="B19:B36"/>
    <mergeCell ref="B37:B46"/>
    <mergeCell ref="E3:H3"/>
    <mergeCell ref="AG56:AH56"/>
    <mergeCell ref="C61:D61"/>
    <mergeCell ref="C56:D56"/>
    <mergeCell ref="C57:D57"/>
    <mergeCell ref="C58:D58"/>
    <mergeCell ref="C59:D59"/>
    <mergeCell ref="C60:D60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topLeftCell="C41" zoomScaleNormal="100" workbookViewId="0">
      <selection activeCell="Y57" sqref="Y57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4.85546875" customWidth="1"/>
    <col min="5" max="6" width="4" customWidth="1"/>
    <col min="7" max="32" width="3.28515625" customWidth="1"/>
    <col min="33" max="33" width="34" bestFit="1" customWidth="1"/>
    <col min="34" max="34" width="4" bestFit="1" customWidth="1"/>
  </cols>
  <sheetData>
    <row r="1" spans="1:35" ht="18.75" x14ac:dyDescent="0.3">
      <c r="A1" s="1"/>
      <c r="B1" s="2"/>
      <c r="C1" s="3" t="s">
        <v>29</v>
      </c>
      <c r="D1" s="229" t="s">
        <v>30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4" t="s">
        <v>28</v>
      </c>
      <c r="AH1" s="5"/>
      <c r="AI1" s="5"/>
    </row>
    <row r="2" spans="1:35" ht="19.5" thickBot="1" x14ac:dyDescent="0.35">
      <c r="A2" s="1"/>
      <c r="B2" s="2"/>
      <c r="C2" s="6" t="s">
        <v>140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3"/>
      <c r="AH2" s="5"/>
      <c r="AI2" s="5"/>
    </row>
    <row r="3" spans="1:35" ht="15.75" thickBot="1" x14ac:dyDescent="0.3">
      <c r="A3" s="222" t="s">
        <v>0</v>
      </c>
      <c r="B3" s="222" t="s">
        <v>34</v>
      </c>
      <c r="C3" s="222" t="s">
        <v>32</v>
      </c>
      <c r="D3" s="222" t="s">
        <v>33</v>
      </c>
      <c r="E3" s="218" t="s">
        <v>1</v>
      </c>
      <c r="F3" s="219"/>
      <c r="G3" s="219"/>
      <c r="H3" s="220"/>
      <c r="I3" s="218" t="s">
        <v>2</v>
      </c>
      <c r="J3" s="219"/>
      <c r="K3" s="219"/>
      <c r="L3" s="220"/>
      <c r="M3" s="218" t="s">
        <v>3</v>
      </c>
      <c r="N3" s="219"/>
      <c r="O3" s="219"/>
      <c r="P3" s="220"/>
      <c r="Q3" s="218" t="s">
        <v>4</v>
      </c>
      <c r="R3" s="219"/>
      <c r="S3" s="219"/>
      <c r="T3" s="220"/>
      <c r="U3" s="218" t="s">
        <v>5</v>
      </c>
      <c r="V3" s="219"/>
      <c r="W3" s="219"/>
      <c r="X3" s="220"/>
      <c r="Y3" s="218" t="s">
        <v>6</v>
      </c>
      <c r="Z3" s="219"/>
      <c r="AA3" s="219"/>
      <c r="AB3" s="220"/>
      <c r="AC3" s="218" t="s">
        <v>7</v>
      </c>
      <c r="AD3" s="219"/>
      <c r="AE3" s="219"/>
      <c r="AF3" s="221"/>
      <c r="AG3" s="222" t="s">
        <v>8</v>
      </c>
      <c r="AH3" s="5"/>
      <c r="AI3" s="5"/>
    </row>
    <row r="4" spans="1:35" ht="15.75" thickBot="1" x14ac:dyDescent="0.3">
      <c r="A4" s="231"/>
      <c r="B4" s="223"/>
      <c r="C4" s="223"/>
      <c r="D4" s="223"/>
      <c r="E4" s="8" t="s">
        <v>24</v>
      </c>
      <c r="F4" s="9" t="s">
        <v>25</v>
      </c>
      <c r="G4" s="9" t="s">
        <v>35</v>
      </c>
      <c r="H4" s="10" t="s">
        <v>26</v>
      </c>
      <c r="I4" s="8" t="s">
        <v>24</v>
      </c>
      <c r="J4" s="9" t="s">
        <v>25</v>
      </c>
      <c r="K4" s="9" t="s">
        <v>35</v>
      </c>
      <c r="L4" s="10" t="s">
        <v>26</v>
      </c>
      <c r="M4" s="8" t="s">
        <v>24</v>
      </c>
      <c r="N4" s="9" t="s">
        <v>25</v>
      </c>
      <c r="O4" s="9" t="s">
        <v>35</v>
      </c>
      <c r="P4" s="10" t="s">
        <v>26</v>
      </c>
      <c r="Q4" s="8" t="s">
        <v>24</v>
      </c>
      <c r="R4" s="9" t="s">
        <v>25</v>
      </c>
      <c r="S4" s="9" t="s">
        <v>35</v>
      </c>
      <c r="T4" s="10" t="s">
        <v>26</v>
      </c>
      <c r="U4" s="8" t="s">
        <v>24</v>
      </c>
      <c r="V4" s="9" t="s">
        <v>25</v>
      </c>
      <c r="W4" s="9" t="s">
        <v>35</v>
      </c>
      <c r="X4" s="10" t="s">
        <v>26</v>
      </c>
      <c r="Y4" s="8" t="s">
        <v>24</v>
      </c>
      <c r="Z4" s="9" t="s">
        <v>25</v>
      </c>
      <c r="AA4" s="9" t="s">
        <v>35</v>
      </c>
      <c r="AB4" s="10" t="s">
        <v>26</v>
      </c>
      <c r="AC4" s="8" t="s">
        <v>24</v>
      </c>
      <c r="AD4" s="9" t="s">
        <v>25</v>
      </c>
      <c r="AE4" s="9" t="s">
        <v>35</v>
      </c>
      <c r="AF4" s="10" t="s">
        <v>26</v>
      </c>
      <c r="AG4" s="223"/>
      <c r="AH4" s="5"/>
      <c r="AI4" s="5"/>
    </row>
    <row r="5" spans="1:35" x14ac:dyDescent="0.25">
      <c r="A5" s="11">
        <v>1</v>
      </c>
      <c r="B5" s="209" t="s">
        <v>9</v>
      </c>
      <c r="C5" s="12" t="s">
        <v>58</v>
      </c>
      <c r="D5" s="13" t="s">
        <v>64</v>
      </c>
      <c r="E5" s="14">
        <v>4</v>
      </c>
      <c r="F5" s="15">
        <v>4</v>
      </c>
      <c r="G5" s="15" t="s">
        <v>10</v>
      </c>
      <c r="H5" s="16">
        <v>8</v>
      </c>
      <c r="I5" s="14"/>
      <c r="J5" s="15"/>
      <c r="K5" s="15"/>
      <c r="L5" s="16"/>
      <c r="M5" s="14"/>
      <c r="N5" s="15"/>
      <c r="O5" s="15"/>
      <c r="P5" s="16"/>
      <c r="Q5" s="14"/>
      <c r="R5" s="15"/>
      <c r="S5" s="15"/>
      <c r="T5" s="16"/>
      <c r="U5" s="14"/>
      <c r="V5" s="15"/>
      <c r="W5" s="15"/>
      <c r="X5" s="16"/>
      <c r="Y5" s="14"/>
      <c r="Z5" s="15"/>
      <c r="AA5" s="15"/>
      <c r="AB5" s="16"/>
      <c r="AC5" s="14"/>
      <c r="AD5" s="15"/>
      <c r="AE5" s="15"/>
      <c r="AF5" s="16"/>
      <c r="AG5" s="17"/>
      <c r="AH5" s="5"/>
      <c r="AI5" s="5"/>
    </row>
    <row r="6" spans="1:35" x14ac:dyDescent="0.25">
      <c r="A6" s="18">
        <v>2</v>
      </c>
      <c r="B6" s="209"/>
      <c r="C6" s="19" t="s">
        <v>59</v>
      </c>
      <c r="D6" s="13" t="s">
        <v>65</v>
      </c>
      <c r="E6" s="20"/>
      <c r="F6" s="21"/>
      <c r="G6" s="21"/>
      <c r="H6" s="22"/>
      <c r="I6" s="20">
        <v>2</v>
      </c>
      <c r="J6" s="21">
        <v>4</v>
      </c>
      <c r="K6" s="21" t="s">
        <v>10</v>
      </c>
      <c r="L6" s="22">
        <v>6</v>
      </c>
      <c r="M6" s="20"/>
      <c r="N6" s="21"/>
      <c r="O6" s="21"/>
      <c r="P6" s="22"/>
      <c r="Q6" s="20"/>
      <c r="R6" s="21"/>
      <c r="S6" s="21"/>
      <c r="T6" s="22"/>
      <c r="U6" s="20"/>
      <c r="V6" s="21"/>
      <c r="W6" s="21"/>
      <c r="X6" s="22"/>
      <c r="Y6" s="20"/>
      <c r="Z6" s="21"/>
      <c r="AA6" s="21"/>
      <c r="AB6" s="22"/>
      <c r="AC6" s="20"/>
      <c r="AD6" s="21"/>
      <c r="AE6" s="21"/>
      <c r="AF6" s="22"/>
      <c r="AG6" s="23" t="s">
        <v>58</v>
      </c>
      <c r="AH6" s="5"/>
      <c r="AI6" s="5"/>
    </row>
    <row r="7" spans="1:35" x14ac:dyDescent="0.25">
      <c r="A7" s="18">
        <v>3</v>
      </c>
      <c r="B7" s="209"/>
      <c r="C7" s="19" t="s">
        <v>23</v>
      </c>
      <c r="D7" s="23" t="s">
        <v>66</v>
      </c>
      <c r="E7" s="20"/>
      <c r="F7" s="21"/>
      <c r="G7" s="21"/>
      <c r="H7" s="22"/>
      <c r="I7" s="20">
        <v>0</v>
      </c>
      <c r="J7" s="21">
        <v>0</v>
      </c>
      <c r="K7" s="21" t="s">
        <v>11</v>
      </c>
      <c r="L7" s="22">
        <v>0</v>
      </c>
      <c r="M7" s="20"/>
      <c r="N7" s="21"/>
      <c r="O7" s="21"/>
      <c r="P7" s="22"/>
      <c r="Q7" s="20"/>
      <c r="R7" s="21"/>
      <c r="S7" s="21"/>
      <c r="T7" s="22"/>
      <c r="U7" s="20"/>
      <c r="V7" s="21"/>
      <c r="W7" s="21"/>
      <c r="X7" s="22"/>
      <c r="Y7" s="20"/>
      <c r="Z7" s="21"/>
      <c r="AA7" s="21"/>
      <c r="AB7" s="22"/>
      <c r="AC7" s="20"/>
      <c r="AD7" s="21"/>
      <c r="AE7" s="21"/>
      <c r="AF7" s="22"/>
      <c r="AG7" s="23" t="s">
        <v>74</v>
      </c>
      <c r="AH7" s="5"/>
      <c r="AI7" s="5"/>
    </row>
    <row r="8" spans="1:35" x14ac:dyDescent="0.25">
      <c r="A8" s="18">
        <v>4</v>
      </c>
      <c r="B8" s="209"/>
      <c r="C8" s="19" t="s">
        <v>12</v>
      </c>
      <c r="D8" s="23" t="s">
        <v>67</v>
      </c>
      <c r="E8" s="20">
        <v>2</v>
      </c>
      <c r="F8" s="21">
        <v>2</v>
      </c>
      <c r="G8" s="21" t="s">
        <v>13</v>
      </c>
      <c r="H8" s="22">
        <v>4</v>
      </c>
      <c r="I8" s="20"/>
      <c r="J8" s="21"/>
      <c r="K8" s="21"/>
      <c r="L8" s="22"/>
      <c r="M8" s="20"/>
      <c r="N8" s="21"/>
      <c r="O8" s="21"/>
      <c r="P8" s="22"/>
      <c r="Q8" s="20"/>
      <c r="R8" s="21"/>
      <c r="S8" s="21"/>
      <c r="T8" s="22"/>
      <c r="U8" s="20"/>
      <c r="V8" s="21"/>
      <c r="W8" s="21"/>
      <c r="X8" s="22"/>
      <c r="Y8" s="20"/>
      <c r="Z8" s="21"/>
      <c r="AA8" s="21"/>
      <c r="AB8" s="22"/>
      <c r="AC8" s="20"/>
      <c r="AD8" s="21"/>
      <c r="AE8" s="21"/>
      <c r="AF8" s="22"/>
      <c r="AG8" s="23"/>
      <c r="AH8" s="5"/>
      <c r="AI8" s="5"/>
    </row>
    <row r="9" spans="1:35" x14ac:dyDescent="0.25">
      <c r="A9" s="18">
        <v>5</v>
      </c>
      <c r="B9" s="209"/>
      <c r="C9" s="19" t="s">
        <v>60</v>
      </c>
      <c r="D9" s="23" t="s">
        <v>68</v>
      </c>
      <c r="E9" s="20">
        <v>2</v>
      </c>
      <c r="F9" s="21">
        <v>2</v>
      </c>
      <c r="G9" s="21" t="s">
        <v>13</v>
      </c>
      <c r="H9" s="22">
        <v>5</v>
      </c>
      <c r="I9" s="20"/>
      <c r="J9" s="21"/>
      <c r="K9" s="21"/>
      <c r="L9" s="22"/>
      <c r="M9" s="20"/>
      <c r="N9" s="21"/>
      <c r="O9" s="21"/>
      <c r="P9" s="22"/>
      <c r="Q9" s="20"/>
      <c r="R9" s="21"/>
      <c r="S9" s="21"/>
      <c r="T9" s="22"/>
      <c r="U9" s="20"/>
      <c r="V9" s="21"/>
      <c r="W9" s="21"/>
      <c r="X9" s="22"/>
      <c r="Y9" s="20"/>
      <c r="Z9" s="21"/>
      <c r="AA9" s="21"/>
      <c r="AB9" s="22"/>
      <c r="AC9" s="20"/>
      <c r="AD9" s="21"/>
      <c r="AE9" s="21"/>
      <c r="AF9" s="22"/>
      <c r="AG9" s="23"/>
      <c r="AH9" s="5"/>
      <c r="AI9" s="5"/>
    </row>
    <row r="10" spans="1:35" x14ac:dyDescent="0.25">
      <c r="A10" s="18">
        <v>6</v>
      </c>
      <c r="B10" s="209"/>
      <c r="C10" s="24" t="s">
        <v>61</v>
      </c>
      <c r="D10" s="23" t="s">
        <v>69</v>
      </c>
      <c r="E10" s="25"/>
      <c r="F10" s="26"/>
      <c r="G10" s="26"/>
      <c r="H10" s="27"/>
      <c r="I10" s="20">
        <v>2</v>
      </c>
      <c r="J10" s="21">
        <v>2</v>
      </c>
      <c r="K10" s="21" t="s">
        <v>13</v>
      </c>
      <c r="L10" s="22">
        <v>4</v>
      </c>
      <c r="M10" s="20"/>
      <c r="N10" s="21"/>
      <c r="O10" s="21"/>
      <c r="P10" s="22"/>
      <c r="Q10" s="20"/>
      <c r="R10" s="21"/>
      <c r="S10" s="21"/>
      <c r="T10" s="22"/>
      <c r="U10" s="20"/>
      <c r="V10" s="21"/>
      <c r="W10" s="21"/>
      <c r="X10" s="22"/>
      <c r="Y10" s="20"/>
      <c r="Z10" s="21"/>
      <c r="AA10" s="21"/>
      <c r="AB10" s="22"/>
      <c r="AC10" s="20"/>
      <c r="AD10" s="21"/>
      <c r="AE10" s="21"/>
      <c r="AF10" s="22"/>
      <c r="AG10" s="23"/>
      <c r="AH10" s="5"/>
      <c r="AI10" s="5"/>
    </row>
    <row r="11" spans="1:35" x14ac:dyDescent="0.25">
      <c r="A11" s="18">
        <v>7</v>
      </c>
      <c r="B11" s="209"/>
      <c r="C11" s="19" t="s">
        <v>62</v>
      </c>
      <c r="D11" s="23" t="s">
        <v>70</v>
      </c>
      <c r="E11" s="20"/>
      <c r="F11" s="21"/>
      <c r="G11" s="21"/>
      <c r="H11" s="22"/>
      <c r="I11" s="20"/>
      <c r="J11" s="21"/>
      <c r="K11" s="21"/>
      <c r="L11" s="22"/>
      <c r="M11" s="20">
        <v>2</v>
      </c>
      <c r="N11" s="21">
        <v>2</v>
      </c>
      <c r="O11" s="21" t="s">
        <v>13</v>
      </c>
      <c r="P11" s="22">
        <v>4</v>
      </c>
      <c r="Q11" s="20"/>
      <c r="R11" s="21"/>
      <c r="S11" s="21"/>
      <c r="T11" s="22"/>
      <c r="U11" s="20"/>
      <c r="V11" s="21"/>
      <c r="W11" s="21"/>
      <c r="X11" s="22"/>
      <c r="Y11" s="20"/>
      <c r="Z11" s="21"/>
      <c r="AA11" s="21"/>
      <c r="AB11" s="22"/>
      <c r="AC11" s="20"/>
      <c r="AD11" s="21"/>
      <c r="AE11" s="21"/>
      <c r="AF11" s="22"/>
      <c r="AG11" s="23" t="s">
        <v>61</v>
      </c>
      <c r="AH11" s="5"/>
      <c r="AI11" s="5"/>
    </row>
    <row r="12" spans="1:35" x14ac:dyDescent="0.25">
      <c r="A12" s="18">
        <v>8</v>
      </c>
      <c r="B12" s="209"/>
      <c r="C12" s="19" t="s">
        <v>31</v>
      </c>
      <c r="D12" s="23" t="s">
        <v>71</v>
      </c>
      <c r="E12" s="20"/>
      <c r="F12" s="21"/>
      <c r="G12" s="21"/>
      <c r="H12" s="22"/>
      <c r="I12" s="20"/>
      <c r="J12" s="21"/>
      <c r="K12" s="21"/>
      <c r="L12" s="22"/>
      <c r="M12" s="20"/>
      <c r="N12" s="21"/>
      <c r="O12" s="21"/>
      <c r="P12" s="22"/>
      <c r="Q12" s="20">
        <v>2</v>
      </c>
      <c r="R12" s="21">
        <v>2</v>
      </c>
      <c r="S12" s="21" t="s">
        <v>10</v>
      </c>
      <c r="T12" s="22">
        <v>4</v>
      </c>
      <c r="U12" s="20"/>
      <c r="V12" s="21"/>
      <c r="W12" s="21"/>
      <c r="X12" s="22"/>
      <c r="Y12" s="20"/>
      <c r="Z12" s="21"/>
      <c r="AA12" s="21"/>
      <c r="AB12" s="22"/>
      <c r="AC12" s="20"/>
      <c r="AD12" s="21"/>
      <c r="AE12" s="21"/>
      <c r="AF12" s="22"/>
      <c r="AG12" s="23" t="s">
        <v>75</v>
      </c>
      <c r="AH12" s="5"/>
      <c r="AI12" s="5"/>
    </row>
    <row r="13" spans="1:35" x14ac:dyDescent="0.25">
      <c r="A13" s="18">
        <v>9</v>
      </c>
      <c r="B13" s="209"/>
      <c r="C13" s="19" t="s">
        <v>63</v>
      </c>
      <c r="D13" s="23" t="s">
        <v>72</v>
      </c>
      <c r="E13" s="20"/>
      <c r="F13" s="21"/>
      <c r="G13" s="21"/>
      <c r="H13" s="22"/>
      <c r="I13" s="20"/>
      <c r="J13" s="21"/>
      <c r="K13" s="21"/>
      <c r="L13" s="22"/>
      <c r="M13" s="20"/>
      <c r="N13" s="21"/>
      <c r="O13" s="21"/>
      <c r="P13" s="22"/>
      <c r="Q13" s="20">
        <v>0</v>
      </c>
      <c r="R13" s="21">
        <v>0</v>
      </c>
      <c r="S13" s="21" t="s">
        <v>11</v>
      </c>
      <c r="T13" s="22">
        <v>0</v>
      </c>
      <c r="U13" s="20"/>
      <c r="V13" s="21"/>
      <c r="W13" s="21"/>
      <c r="X13" s="22"/>
      <c r="Y13" s="20"/>
      <c r="Z13" s="21"/>
      <c r="AA13" s="21"/>
      <c r="AB13" s="22"/>
      <c r="AC13" s="20"/>
      <c r="AD13" s="21"/>
      <c r="AE13" s="21"/>
      <c r="AF13" s="22"/>
      <c r="AG13" s="23" t="s">
        <v>76</v>
      </c>
      <c r="AH13" s="5"/>
      <c r="AI13" s="5"/>
    </row>
    <row r="14" spans="1:35" ht="15.75" thickBot="1" x14ac:dyDescent="0.3">
      <c r="A14" s="18">
        <v>10</v>
      </c>
      <c r="B14" s="209"/>
      <c r="C14" s="28" t="s">
        <v>14</v>
      </c>
      <c r="D14" s="29" t="s">
        <v>73</v>
      </c>
      <c r="E14" s="20"/>
      <c r="F14" s="21"/>
      <c r="G14" s="21"/>
      <c r="H14" s="22"/>
      <c r="I14" s="20">
        <v>2</v>
      </c>
      <c r="J14" s="21">
        <v>1</v>
      </c>
      <c r="K14" s="21" t="s">
        <v>13</v>
      </c>
      <c r="L14" s="22">
        <v>4</v>
      </c>
      <c r="M14" s="20"/>
      <c r="N14" s="21"/>
      <c r="O14" s="21"/>
      <c r="P14" s="22"/>
      <c r="Q14" s="20"/>
      <c r="R14" s="21"/>
      <c r="S14" s="21"/>
      <c r="T14" s="22"/>
      <c r="U14" s="30"/>
      <c r="V14" s="31"/>
      <c r="W14" s="31"/>
      <c r="X14" s="32"/>
      <c r="Y14" s="20"/>
      <c r="Z14" s="21"/>
      <c r="AA14" s="21"/>
      <c r="AB14" s="22"/>
      <c r="AC14" s="30"/>
      <c r="AD14" s="31"/>
      <c r="AE14" s="31"/>
      <c r="AF14" s="32"/>
      <c r="AG14" s="29"/>
      <c r="AH14" s="5"/>
      <c r="AI14" s="5"/>
    </row>
    <row r="15" spans="1:35" x14ac:dyDescent="0.25">
      <c r="A15" s="11">
        <v>11</v>
      </c>
      <c r="B15" s="227" t="s">
        <v>15</v>
      </c>
      <c r="C15" s="33" t="s">
        <v>77</v>
      </c>
      <c r="D15" s="34" t="s">
        <v>81</v>
      </c>
      <c r="E15" s="14"/>
      <c r="F15" s="15"/>
      <c r="G15" s="15"/>
      <c r="H15" s="16"/>
      <c r="I15" s="14"/>
      <c r="J15" s="15"/>
      <c r="K15" s="15"/>
      <c r="L15" s="16"/>
      <c r="M15" s="14">
        <v>2</v>
      </c>
      <c r="N15" s="15">
        <v>2</v>
      </c>
      <c r="O15" s="15" t="s">
        <v>13</v>
      </c>
      <c r="P15" s="16">
        <v>4</v>
      </c>
      <c r="Q15" s="35"/>
      <c r="R15" s="15"/>
      <c r="S15" s="15"/>
      <c r="T15" s="36"/>
      <c r="U15" s="35"/>
      <c r="V15" s="15"/>
      <c r="W15" s="15"/>
      <c r="X15" s="16"/>
      <c r="Y15" s="35"/>
      <c r="Z15" s="15"/>
      <c r="AA15" s="15"/>
      <c r="AB15" s="16"/>
      <c r="AC15" s="14"/>
      <c r="AD15" s="15"/>
      <c r="AE15" s="15"/>
      <c r="AF15" s="16"/>
      <c r="AG15" s="17"/>
      <c r="AH15" s="5"/>
      <c r="AI15" s="5"/>
    </row>
    <row r="16" spans="1:35" x14ac:dyDescent="0.25">
      <c r="A16" s="18">
        <v>12</v>
      </c>
      <c r="B16" s="209"/>
      <c r="C16" s="37" t="s">
        <v>78</v>
      </c>
      <c r="D16" s="38" t="s">
        <v>82</v>
      </c>
      <c r="E16" s="25"/>
      <c r="F16" s="26"/>
      <c r="G16" s="26"/>
      <c r="H16" s="27"/>
      <c r="I16" s="25"/>
      <c r="J16" s="26"/>
      <c r="K16" s="26"/>
      <c r="L16" s="27"/>
      <c r="M16" s="25">
        <v>1</v>
      </c>
      <c r="N16" s="26">
        <v>2</v>
      </c>
      <c r="O16" s="26" t="s">
        <v>13</v>
      </c>
      <c r="P16" s="27">
        <v>4</v>
      </c>
      <c r="Q16" s="25"/>
      <c r="R16" s="26"/>
      <c r="S16" s="26"/>
      <c r="T16" s="39"/>
      <c r="U16" s="40"/>
      <c r="V16" s="26"/>
      <c r="W16" s="26"/>
      <c r="X16" s="27"/>
      <c r="Y16" s="40"/>
      <c r="Z16" s="26"/>
      <c r="AA16" s="26"/>
      <c r="AB16" s="27"/>
      <c r="AC16" s="41"/>
      <c r="AD16" s="42"/>
      <c r="AE16" s="42"/>
      <c r="AF16" s="43"/>
      <c r="AG16" s="23"/>
      <c r="AH16" s="5"/>
      <c r="AI16" s="5"/>
    </row>
    <row r="17" spans="1:35" x14ac:dyDescent="0.25">
      <c r="A17" s="18">
        <v>13</v>
      </c>
      <c r="B17" s="209"/>
      <c r="C17" s="37" t="s">
        <v>79</v>
      </c>
      <c r="D17" s="44" t="s">
        <v>83</v>
      </c>
      <c r="E17" s="20"/>
      <c r="F17" s="21"/>
      <c r="G17" s="21"/>
      <c r="H17" s="22"/>
      <c r="I17" s="20"/>
      <c r="J17" s="21"/>
      <c r="K17" s="21"/>
      <c r="L17" s="22"/>
      <c r="M17" s="20"/>
      <c r="N17" s="21"/>
      <c r="O17" s="21"/>
      <c r="P17" s="22"/>
      <c r="Q17" s="20">
        <v>1</v>
      </c>
      <c r="R17" s="21">
        <v>2</v>
      </c>
      <c r="S17" s="21" t="s">
        <v>13</v>
      </c>
      <c r="T17" s="45">
        <v>4</v>
      </c>
      <c r="U17" s="46"/>
      <c r="V17" s="21"/>
      <c r="W17" s="21"/>
      <c r="X17" s="22"/>
      <c r="Y17" s="46"/>
      <c r="Z17" s="21"/>
      <c r="AA17" s="21"/>
      <c r="AB17" s="22"/>
      <c r="AC17" s="30"/>
      <c r="AD17" s="31"/>
      <c r="AE17" s="31"/>
      <c r="AF17" s="32"/>
      <c r="AG17" s="23" t="s">
        <v>78</v>
      </c>
      <c r="AH17" s="5"/>
      <c r="AI17" s="5"/>
    </row>
    <row r="18" spans="1:35" ht="15.75" thickBot="1" x14ac:dyDescent="0.3">
      <c r="A18" s="128">
        <v>14</v>
      </c>
      <c r="B18" s="228"/>
      <c r="C18" s="48" t="s">
        <v>80</v>
      </c>
      <c r="D18" s="49" t="s">
        <v>84</v>
      </c>
      <c r="E18" s="30"/>
      <c r="F18" s="31"/>
      <c r="G18" s="31"/>
      <c r="H18" s="32"/>
      <c r="I18" s="30"/>
      <c r="J18" s="31"/>
      <c r="K18" s="31"/>
      <c r="L18" s="32"/>
      <c r="M18" s="30"/>
      <c r="N18" s="31"/>
      <c r="O18" s="31"/>
      <c r="P18" s="32"/>
      <c r="Q18" s="50"/>
      <c r="R18" s="31"/>
      <c r="S18" s="31"/>
      <c r="T18" s="51"/>
      <c r="U18" s="50"/>
      <c r="V18" s="31"/>
      <c r="W18" s="31"/>
      <c r="X18" s="32"/>
      <c r="Y18" s="52">
        <v>2</v>
      </c>
      <c r="Z18" s="53">
        <v>2</v>
      </c>
      <c r="AA18" s="53" t="s">
        <v>13</v>
      </c>
      <c r="AB18" s="54">
        <v>4</v>
      </c>
      <c r="AC18" s="20"/>
      <c r="AD18" s="21"/>
      <c r="AE18" s="21"/>
      <c r="AF18" s="22"/>
      <c r="AG18" s="29"/>
      <c r="AH18" s="5"/>
      <c r="AI18" s="5"/>
    </row>
    <row r="19" spans="1:35" x14ac:dyDescent="0.25">
      <c r="A19" s="11">
        <v>15</v>
      </c>
      <c r="B19" s="209" t="s">
        <v>16</v>
      </c>
      <c r="C19" s="55" t="s">
        <v>85</v>
      </c>
      <c r="D19" s="34" t="s">
        <v>99</v>
      </c>
      <c r="E19" s="14">
        <v>2</v>
      </c>
      <c r="F19" s="15">
        <v>2</v>
      </c>
      <c r="G19" s="15" t="s">
        <v>10</v>
      </c>
      <c r="H19" s="16">
        <v>4</v>
      </c>
      <c r="I19" s="14"/>
      <c r="J19" s="15"/>
      <c r="K19" s="15"/>
      <c r="L19" s="16"/>
      <c r="M19" s="14"/>
      <c r="N19" s="15"/>
      <c r="O19" s="15"/>
      <c r="P19" s="16"/>
      <c r="Q19" s="14"/>
      <c r="R19" s="15"/>
      <c r="S19" s="15"/>
      <c r="T19" s="36"/>
      <c r="U19" s="35"/>
      <c r="V19" s="15"/>
      <c r="W19" s="15"/>
      <c r="X19" s="16"/>
      <c r="Y19" s="35"/>
      <c r="Z19" s="15"/>
      <c r="AA19" s="15"/>
      <c r="AB19" s="16"/>
      <c r="AC19" s="35"/>
      <c r="AD19" s="15"/>
      <c r="AE19" s="15"/>
      <c r="AF19" s="16"/>
      <c r="AG19" s="56"/>
      <c r="AH19" s="5"/>
      <c r="AI19" s="5"/>
    </row>
    <row r="20" spans="1:35" x14ac:dyDescent="0.25">
      <c r="A20" s="18">
        <v>16</v>
      </c>
      <c r="B20" s="209"/>
      <c r="C20" s="37" t="s">
        <v>86</v>
      </c>
      <c r="D20" s="44" t="s">
        <v>100</v>
      </c>
      <c r="E20" s="20"/>
      <c r="F20" s="21"/>
      <c r="G20" s="21"/>
      <c r="H20" s="22"/>
      <c r="I20" s="20">
        <v>0</v>
      </c>
      <c r="J20" s="21">
        <v>3</v>
      </c>
      <c r="K20" s="21" t="s">
        <v>10</v>
      </c>
      <c r="L20" s="22">
        <v>4</v>
      </c>
      <c r="M20" s="20"/>
      <c r="N20" s="21"/>
      <c r="O20" s="21"/>
      <c r="P20" s="22"/>
      <c r="Q20" s="20"/>
      <c r="R20" s="21"/>
      <c r="S20" s="21"/>
      <c r="T20" s="45"/>
      <c r="U20" s="46"/>
      <c r="V20" s="21"/>
      <c r="W20" s="21"/>
      <c r="X20" s="22"/>
      <c r="Y20" s="46"/>
      <c r="Z20" s="21"/>
      <c r="AA20" s="21"/>
      <c r="AB20" s="22"/>
      <c r="AC20" s="46"/>
      <c r="AD20" s="21"/>
      <c r="AE20" s="21"/>
      <c r="AF20" s="22"/>
      <c r="AG20" s="23" t="s">
        <v>85</v>
      </c>
      <c r="AH20" s="5"/>
      <c r="AI20" s="5"/>
    </row>
    <row r="21" spans="1:35" x14ac:dyDescent="0.25">
      <c r="A21" s="18">
        <v>17</v>
      </c>
      <c r="B21" s="209"/>
      <c r="C21" s="37" t="s">
        <v>87</v>
      </c>
      <c r="D21" s="44" t="s">
        <v>101</v>
      </c>
      <c r="E21" s="20">
        <v>0</v>
      </c>
      <c r="F21" s="21">
        <v>3</v>
      </c>
      <c r="G21" s="21" t="s">
        <v>10</v>
      </c>
      <c r="H21" s="22">
        <v>4</v>
      </c>
      <c r="I21" s="20"/>
      <c r="J21" s="21"/>
      <c r="K21" s="21"/>
      <c r="L21" s="22"/>
      <c r="M21" s="20"/>
      <c r="N21" s="21"/>
      <c r="O21" s="21"/>
      <c r="P21" s="22"/>
      <c r="Q21" s="20"/>
      <c r="R21" s="21"/>
      <c r="S21" s="21"/>
      <c r="T21" s="45"/>
      <c r="U21" s="46"/>
      <c r="V21" s="21"/>
      <c r="W21" s="21"/>
      <c r="X21" s="22"/>
      <c r="Y21" s="46"/>
      <c r="Z21" s="21"/>
      <c r="AA21" s="21"/>
      <c r="AB21" s="22"/>
      <c r="AC21" s="46"/>
      <c r="AD21" s="21"/>
      <c r="AE21" s="21"/>
      <c r="AF21" s="22"/>
      <c r="AG21" s="23"/>
      <c r="AH21" s="5"/>
      <c r="AI21" s="5"/>
    </row>
    <row r="22" spans="1:35" x14ac:dyDescent="0.25">
      <c r="A22" s="18">
        <v>18</v>
      </c>
      <c r="B22" s="209"/>
      <c r="C22" s="37" t="s">
        <v>88</v>
      </c>
      <c r="D22" s="44" t="s">
        <v>102</v>
      </c>
      <c r="E22" s="20"/>
      <c r="F22" s="21"/>
      <c r="G22" s="21"/>
      <c r="H22" s="22"/>
      <c r="I22" s="20">
        <v>2</v>
      </c>
      <c r="J22" s="21">
        <v>3</v>
      </c>
      <c r="K22" s="21" t="s">
        <v>10</v>
      </c>
      <c r="L22" s="22">
        <v>5</v>
      </c>
      <c r="M22" s="20"/>
      <c r="N22" s="21"/>
      <c r="O22" s="21"/>
      <c r="P22" s="22"/>
      <c r="Q22" s="20"/>
      <c r="R22" s="21"/>
      <c r="S22" s="21"/>
      <c r="T22" s="45"/>
      <c r="U22" s="46"/>
      <c r="V22" s="21"/>
      <c r="W22" s="21"/>
      <c r="X22" s="22"/>
      <c r="Y22" s="46"/>
      <c r="Z22" s="21"/>
      <c r="AA22" s="21"/>
      <c r="AB22" s="22"/>
      <c r="AC22" s="46"/>
      <c r="AD22" s="21"/>
      <c r="AE22" s="21"/>
      <c r="AF22" s="22"/>
      <c r="AG22" s="23" t="s">
        <v>87</v>
      </c>
      <c r="AH22" s="5"/>
      <c r="AI22" s="5"/>
    </row>
    <row r="23" spans="1:35" x14ac:dyDescent="0.25">
      <c r="A23" s="18">
        <v>19</v>
      </c>
      <c r="B23" s="209"/>
      <c r="C23" s="37" t="s">
        <v>89</v>
      </c>
      <c r="D23" s="44" t="s">
        <v>103</v>
      </c>
      <c r="E23" s="20"/>
      <c r="F23" s="21"/>
      <c r="G23" s="21"/>
      <c r="H23" s="22"/>
      <c r="I23" s="20"/>
      <c r="J23" s="21"/>
      <c r="K23" s="21"/>
      <c r="L23" s="22"/>
      <c r="M23" s="20">
        <v>0</v>
      </c>
      <c r="N23" s="21">
        <v>3</v>
      </c>
      <c r="O23" s="21" t="s">
        <v>10</v>
      </c>
      <c r="P23" s="22">
        <v>4</v>
      </c>
      <c r="Q23" s="20"/>
      <c r="R23" s="21"/>
      <c r="S23" s="21"/>
      <c r="T23" s="45"/>
      <c r="U23" s="46"/>
      <c r="V23" s="21"/>
      <c r="W23" s="21"/>
      <c r="X23" s="22"/>
      <c r="Y23" s="46"/>
      <c r="Z23" s="21"/>
      <c r="AA23" s="21"/>
      <c r="AB23" s="22"/>
      <c r="AC23" s="46"/>
      <c r="AD23" s="21"/>
      <c r="AE23" s="21"/>
      <c r="AF23" s="22"/>
      <c r="AG23" s="23" t="s">
        <v>88</v>
      </c>
      <c r="AH23" s="5"/>
      <c r="AI23" s="5"/>
    </row>
    <row r="24" spans="1:35" x14ac:dyDescent="0.25">
      <c r="A24" s="18">
        <v>20</v>
      </c>
      <c r="B24" s="209"/>
      <c r="C24" s="37" t="s">
        <v>90</v>
      </c>
      <c r="D24" s="44" t="s">
        <v>104</v>
      </c>
      <c r="E24" s="20"/>
      <c r="F24" s="21"/>
      <c r="G24" s="21"/>
      <c r="H24" s="22"/>
      <c r="I24" s="20"/>
      <c r="J24" s="21"/>
      <c r="K24" s="21"/>
      <c r="L24" s="22"/>
      <c r="M24" s="20"/>
      <c r="N24" s="21"/>
      <c r="O24" s="21"/>
      <c r="P24" s="22"/>
      <c r="Q24" s="20">
        <v>3</v>
      </c>
      <c r="R24" s="21">
        <v>2</v>
      </c>
      <c r="S24" s="21" t="s">
        <v>13</v>
      </c>
      <c r="T24" s="45">
        <v>5</v>
      </c>
      <c r="U24" s="46"/>
      <c r="V24" s="21"/>
      <c r="W24" s="21"/>
      <c r="X24" s="22"/>
      <c r="Y24" s="46"/>
      <c r="Z24" s="21"/>
      <c r="AA24" s="21"/>
      <c r="AB24" s="22"/>
      <c r="AC24" s="46"/>
      <c r="AD24" s="21"/>
      <c r="AE24" s="21"/>
      <c r="AF24" s="22"/>
      <c r="AG24" s="23" t="s">
        <v>117</v>
      </c>
      <c r="AH24" s="5"/>
      <c r="AI24" s="5"/>
    </row>
    <row r="25" spans="1:35" x14ac:dyDescent="0.25">
      <c r="A25" s="18">
        <v>21</v>
      </c>
      <c r="B25" s="209"/>
      <c r="C25" s="37" t="s">
        <v>91</v>
      </c>
      <c r="D25" s="44" t="s">
        <v>105</v>
      </c>
      <c r="E25" s="20"/>
      <c r="F25" s="21"/>
      <c r="G25" s="21"/>
      <c r="H25" s="22"/>
      <c r="I25" s="20"/>
      <c r="J25" s="21"/>
      <c r="K25" s="21"/>
      <c r="L25" s="22"/>
      <c r="M25" s="20"/>
      <c r="N25" s="21"/>
      <c r="O25" s="21"/>
      <c r="P25" s="22"/>
      <c r="Q25" s="20"/>
      <c r="R25" s="21"/>
      <c r="S25" s="21"/>
      <c r="T25" s="45"/>
      <c r="U25" s="46">
        <v>2</v>
      </c>
      <c r="V25" s="21">
        <v>2</v>
      </c>
      <c r="W25" s="21" t="s">
        <v>13</v>
      </c>
      <c r="X25" s="22">
        <v>5</v>
      </c>
      <c r="Y25" s="46"/>
      <c r="Z25" s="21"/>
      <c r="AA25" s="21"/>
      <c r="AB25" s="22"/>
      <c r="AC25" s="46"/>
      <c r="AD25" s="21"/>
      <c r="AE25" s="21"/>
      <c r="AF25" s="22"/>
      <c r="AG25" s="23" t="s">
        <v>90</v>
      </c>
      <c r="AH25" s="5"/>
      <c r="AI25" s="5"/>
    </row>
    <row r="26" spans="1:35" x14ac:dyDescent="0.25">
      <c r="A26" s="18">
        <v>22</v>
      </c>
      <c r="B26" s="209"/>
      <c r="C26" s="37" t="s">
        <v>17</v>
      </c>
      <c r="D26" s="44" t="s">
        <v>106</v>
      </c>
      <c r="E26" s="20">
        <v>3</v>
      </c>
      <c r="F26" s="21">
        <v>1</v>
      </c>
      <c r="G26" s="21" t="s">
        <v>13</v>
      </c>
      <c r="H26" s="22">
        <v>5</v>
      </c>
      <c r="I26" s="20"/>
      <c r="J26" s="21"/>
      <c r="K26" s="21"/>
      <c r="L26" s="22"/>
      <c r="M26" s="20"/>
      <c r="N26" s="21"/>
      <c r="O26" s="21"/>
      <c r="P26" s="22"/>
      <c r="Q26" s="20"/>
      <c r="R26" s="21"/>
      <c r="S26" s="21"/>
      <c r="T26" s="45"/>
      <c r="U26" s="46"/>
      <c r="V26" s="21"/>
      <c r="W26" s="21"/>
      <c r="X26" s="22"/>
      <c r="Y26" s="46"/>
      <c r="Z26" s="21"/>
      <c r="AA26" s="21"/>
      <c r="AB26" s="22"/>
      <c r="AC26" s="46"/>
      <c r="AD26" s="21"/>
      <c r="AE26" s="21"/>
      <c r="AF26" s="22"/>
      <c r="AG26" s="23"/>
      <c r="AH26" s="5"/>
      <c r="AI26" s="5"/>
    </row>
    <row r="27" spans="1:35" x14ac:dyDescent="0.25">
      <c r="A27" s="18">
        <v>23</v>
      </c>
      <c r="B27" s="209"/>
      <c r="C27" s="37" t="s">
        <v>92</v>
      </c>
      <c r="D27" s="44" t="s">
        <v>107</v>
      </c>
      <c r="E27" s="20"/>
      <c r="F27" s="21"/>
      <c r="G27" s="21"/>
      <c r="H27" s="22"/>
      <c r="I27" s="20">
        <v>2</v>
      </c>
      <c r="J27" s="21">
        <v>3</v>
      </c>
      <c r="K27" s="21" t="s">
        <v>13</v>
      </c>
      <c r="L27" s="22">
        <v>5</v>
      </c>
      <c r="M27" s="20"/>
      <c r="N27" s="21"/>
      <c r="O27" s="21"/>
      <c r="P27" s="22"/>
      <c r="Q27" s="20"/>
      <c r="R27" s="21"/>
      <c r="S27" s="21"/>
      <c r="T27" s="45"/>
      <c r="U27" s="46"/>
      <c r="V27" s="21"/>
      <c r="W27" s="21"/>
      <c r="X27" s="22"/>
      <c r="Y27" s="46"/>
      <c r="Z27" s="21"/>
      <c r="AA27" s="21"/>
      <c r="AB27" s="22"/>
      <c r="AC27" s="46"/>
      <c r="AD27" s="21"/>
      <c r="AE27" s="21"/>
      <c r="AF27" s="22"/>
      <c r="AG27" s="23" t="s">
        <v>17</v>
      </c>
      <c r="AH27" s="5"/>
      <c r="AI27" s="5"/>
    </row>
    <row r="28" spans="1:35" x14ac:dyDescent="0.25">
      <c r="A28" s="18">
        <v>24</v>
      </c>
      <c r="B28" s="209"/>
      <c r="C28" s="37" t="s">
        <v>93</v>
      </c>
      <c r="D28" s="44" t="s">
        <v>108</v>
      </c>
      <c r="E28" s="20"/>
      <c r="F28" s="21"/>
      <c r="G28" s="21"/>
      <c r="H28" s="22"/>
      <c r="I28" s="20"/>
      <c r="J28" s="21"/>
      <c r="K28" s="21"/>
      <c r="L28" s="22"/>
      <c r="M28" s="20">
        <v>2</v>
      </c>
      <c r="N28" s="21">
        <v>2</v>
      </c>
      <c r="O28" s="21" t="s">
        <v>13</v>
      </c>
      <c r="P28" s="22">
        <v>4</v>
      </c>
      <c r="Q28" s="20"/>
      <c r="R28" s="21"/>
      <c r="S28" s="21"/>
      <c r="T28" s="45"/>
      <c r="U28" s="46"/>
      <c r="V28" s="21"/>
      <c r="W28" s="21"/>
      <c r="X28" s="22"/>
      <c r="Y28" s="46"/>
      <c r="Z28" s="21"/>
      <c r="AA28" s="21"/>
      <c r="AB28" s="22"/>
      <c r="AC28" s="46"/>
      <c r="AD28" s="21"/>
      <c r="AE28" s="21"/>
      <c r="AF28" s="22"/>
      <c r="AG28" s="23" t="s">
        <v>17</v>
      </c>
      <c r="AH28" s="5"/>
      <c r="AI28" s="5"/>
    </row>
    <row r="29" spans="1:35" x14ac:dyDescent="0.25">
      <c r="A29" s="18">
        <v>25</v>
      </c>
      <c r="B29" s="209"/>
      <c r="C29" s="37" t="s">
        <v>94</v>
      </c>
      <c r="D29" s="44" t="s">
        <v>109</v>
      </c>
      <c r="E29" s="20"/>
      <c r="F29" s="21"/>
      <c r="G29" s="21"/>
      <c r="H29" s="22"/>
      <c r="I29" s="20"/>
      <c r="J29" s="21"/>
      <c r="K29" s="21"/>
      <c r="L29" s="22"/>
      <c r="M29" s="20"/>
      <c r="N29" s="21"/>
      <c r="O29" s="21"/>
      <c r="P29" s="22"/>
      <c r="Q29" s="20">
        <v>2</v>
      </c>
      <c r="R29" s="21">
        <v>3</v>
      </c>
      <c r="S29" s="21" t="s">
        <v>13</v>
      </c>
      <c r="T29" s="45">
        <v>5</v>
      </c>
      <c r="U29" s="46"/>
      <c r="V29" s="21"/>
      <c r="W29" s="21"/>
      <c r="X29" s="22"/>
      <c r="Y29" s="46"/>
      <c r="Z29" s="21"/>
      <c r="AA29" s="21"/>
      <c r="AB29" s="22"/>
      <c r="AC29" s="46"/>
      <c r="AD29" s="21"/>
      <c r="AE29" s="21"/>
      <c r="AF29" s="22"/>
      <c r="AG29" s="23" t="s">
        <v>93</v>
      </c>
      <c r="AH29" s="5"/>
      <c r="AI29" s="5"/>
    </row>
    <row r="30" spans="1:35" x14ac:dyDescent="0.25">
      <c r="A30" s="18">
        <v>26</v>
      </c>
      <c r="B30" s="209"/>
      <c r="C30" s="37" t="s">
        <v>95</v>
      </c>
      <c r="D30" s="44" t="s">
        <v>110</v>
      </c>
      <c r="E30" s="20"/>
      <c r="F30" s="21"/>
      <c r="G30" s="21"/>
      <c r="H30" s="22"/>
      <c r="I30" s="20"/>
      <c r="J30" s="21"/>
      <c r="K30" s="21"/>
      <c r="L30" s="22"/>
      <c r="M30" s="20">
        <v>2</v>
      </c>
      <c r="N30" s="21">
        <v>2</v>
      </c>
      <c r="O30" s="21" t="s">
        <v>13</v>
      </c>
      <c r="P30" s="22">
        <v>4</v>
      </c>
      <c r="Q30" s="20"/>
      <c r="R30" s="21"/>
      <c r="S30" s="21"/>
      <c r="T30" s="45"/>
      <c r="U30" s="46"/>
      <c r="V30" s="21"/>
      <c r="W30" s="21"/>
      <c r="X30" s="22"/>
      <c r="Y30" s="46"/>
      <c r="Z30" s="21"/>
      <c r="AA30" s="21"/>
      <c r="AB30" s="22"/>
      <c r="AC30" s="46"/>
      <c r="AD30" s="21"/>
      <c r="AE30" s="21"/>
      <c r="AF30" s="22"/>
      <c r="AG30" s="23" t="s">
        <v>58</v>
      </c>
      <c r="AH30" s="5"/>
      <c r="AI30" s="5"/>
    </row>
    <row r="31" spans="1:35" x14ac:dyDescent="0.25">
      <c r="A31" s="18">
        <v>27</v>
      </c>
      <c r="B31" s="209"/>
      <c r="C31" s="37" t="s">
        <v>21</v>
      </c>
      <c r="D31" s="44" t="s">
        <v>111</v>
      </c>
      <c r="E31" s="20"/>
      <c r="F31" s="21"/>
      <c r="G31" s="21"/>
      <c r="H31" s="22"/>
      <c r="I31" s="20"/>
      <c r="J31" s="21"/>
      <c r="K31" s="21"/>
      <c r="L31" s="22"/>
      <c r="M31" s="20"/>
      <c r="N31" s="21"/>
      <c r="O31" s="21"/>
      <c r="P31" s="22"/>
      <c r="Q31" s="20">
        <v>2</v>
      </c>
      <c r="R31" s="21">
        <v>2</v>
      </c>
      <c r="S31" s="21" t="s">
        <v>13</v>
      </c>
      <c r="T31" s="45">
        <v>4</v>
      </c>
      <c r="U31" s="46"/>
      <c r="V31" s="21"/>
      <c r="W31" s="21"/>
      <c r="X31" s="22"/>
      <c r="Y31" s="46"/>
      <c r="Z31" s="21"/>
      <c r="AA31" s="21"/>
      <c r="AB31" s="22"/>
      <c r="AC31" s="46"/>
      <c r="AD31" s="21"/>
      <c r="AE31" s="21"/>
      <c r="AF31" s="22"/>
      <c r="AG31" s="23" t="s">
        <v>95</v>
      </c>
      <c r="AH31" s="5"/>
      <c r="AI31" s="5"/>
    </row>
    <row r="32" spans="1:35" x14ac:dyDescent="0.25">
      <c r="A32" s="18">
        <v>28</v>
      </c>
      <c r="B32" s="209"/>
      <c r="C32" s="37" t="s">
        <v>22</v>
      </c>
      <c r="D32" s="44" t="s">
        <v>112</v>
      </c>
      <c r="E32" s="20"/>
      <c r="F32" s="21"/>
      <c r="G32" s="21"/>
      <c r="H32" s="22"/>
      <c r="I32" s="20"/>
      <c r="J32" s="21"/>
      <c r="K32" s="21"/>
      <c r="L32" s="22"/>
      <c r="M32" s="20"/>
      <c r="N32" s="21"/>
      <c r="O32" s="21"/>
      <c r="P32" s="22"/>
      <c r="Q32" s="20"/>
      <c r="R32" s="21"/>
      <c r="S32" s="21"/>
      <c r="T32" s="45"/>
      <c r="U32" s="46">
        <v>2</v>
      </c>
      <c r="V32" s="21">
        <v>2</v>
      </c>
      <c r="W32" s="21" t="s">
        <v>13</v>
      </c>
      <c r="X32" s="22">
        <v>4</v>
      </c>
      <c r="Y32" s="46"/>
      <c r="Z32" s="21"/>
      <c r="AA32" s="21"/>
      <c r="AB32" s="22"/>
      <c r="AC32" s="46"/>
      <c r="AD32" s="21"/>
      <c r="AE32" s="21"/>
      <c r="AF32" s="22"/>
      <c r="AG32" s="23" t="s">
        <v>21</v>
      </c>
      <c r="AH32" s="5"/>
      <c r="AI32" s="5"/>
    </row>
    <row r="33" spans="1:35" x14ac:dyDescent="0.25">
      <c r="A33" s="18">
        <v>29</v>
      </c>
      <c r="B33" s="209"/>
      <c r="C33" s="37" t="s">
        <v>96</v>
      </c>
      <c r="D33" s="44" t="s">
        <v>113</v>
      </c>
      <c r="E33" s="20"/>
      <c r="F33" s="21"/>
      <c r="G33" s="21"/>
      <c r="H33" s="22"/>
      <c r="I33" s="20"/>
      <c r="J33" s="21"/>
      <c r="K33" s="21"/>
      <c r="L33" s="22"/>
      <c r="M33" s="20">
        <v>2</v>
      </c>
      <c r="N33" s="21">
        <v>2</v>
      </c>
      <c r="O33" s="21" t="s">
        <v>10</v>
      </c>
      <c r="P33" s="22">
        <v>4</v>
      </c>
      <c r="Q33" s="20"/>
      <c r="R33" s="21"/>
      <c r="S33" s="21"/>
      <c r="T33" s="45"/>
      <c r="U33" s="46"/>
      <c r="V33" s="21"/>
      <c r="W33" s="21"/>
      <c r="X33" s="22"/>
      <c r="Y33" s="46"/>
      <c r="Z33" s="21"/>
      <c r="AA33" s="21"/>
      <c r="AB33" s="22"/>
      <c r="AC33" s="46"/>
      <c r="AD33" s="21"/>
      <c r="AE33" s="21"/>
      <c r="AF33" s="22"/>
      <c r="AG33" s="23" t="s">
        <v>58</v>
      </c>
      <c r="AH33" s="5"/>
      <c r="AI33" s="5"/>
    </row>
    <row r="34" spans="1:35" x14ac:dyDescent="0.25">
      <c r="A34" s="18">
        <v>30</v>
      </c>
      <c r="B34" s="209"/>
      <c r="C34" s="37" t="s">
        <v>18</v>
      </c>
      <c r="D34" s="44" t="s">
        <v>114</v>
      </c>
      <c r="E34" s="20"/>
      <c r="F34" s="21"/>
      <c r="G34" s="21"/>
      <c r="H34" s="22"/>
      <c r="I34" s="20"/>
      <c r="J34" s="21"/>
      <c r="K34" s="21"/>
      <c r="L34" s="22"/>
      <c r="M34" s="20"/>
      <c r="N34" s="21"/>
      <c r="O34" s="21"/>
      <c r="P34" s="22"/>
      <c r="Q34" s="20">
        <v>3</v>
      </c>
      <c r="R34" s="21">
        <v>2</v>
      </c>
      <c r="S34" s="21" t="s">
        <v>13</v>
      </c>
      <c r="T34" s="45">
        <v>5</v>
      </c>
      <c r="U34" s="46"/>
      <c r="V34" s="21"/>
      <c r="W34" s="21"/>
      <c r="X34" s="22"/>
      <c r="Y34" s="46"/>
      <c r="Z34" s="21"/>
      <c r="AA34" s="21"/>
      <c r="AB34" s="22"/>
      <c r="AC34" s="46"/>
      <c r="AD34" s="21"/>
      <c r="AE34" s="21"/>
      <c r="AF34" s="22"/>
      <c r="AG34" s="23" t="s">
        <v>96</v>
      </c>
      <c r="AH34" s="5"/>
      <c r="AI34" s="5"/>
    </row>
    <row r="35" spans="1:35" x14ac:dyDescent="0.25">
      <c r="A35" s="18">
        <v>31</v>
      </c>
      <c r="B35" s="209"/>
      <c r="C35" s="37" t="s">
        <v>97</v>
      </c>
      <c r="D35" s="57" t="s">
        <v>115</v>
      </c>
      <c r="E35" s="30"/>
      <c r="F35" s="31"/>
      <c r="G35" s="31"/>
      <c r="H35" s="32"/>
      <c r="I35" s="30"/>
      <c r="J35" s="31"/>
      <c r="K35" s="31"/>
      <c r="L35" s="32"/>
      <c r="M35" s="30"/>
      <c r="N35" s="31"/>
      <c r="O35" s="31"/>
      <c r="P35" s="32"/>
      <c r="Q35" s="30"/>
      <c r="R35" s="31"/>
      <c r="S35" s="31"/>
      <c r="T35" s="51"/>
      <c r="U35" s="46">
        <v>2</v>
      </c>
      <c r="V35" s="21">
        <v>2</v>
      </c>
      <c r="W35" s="21" t="s">
        <v>13</v>
      </c>
      <c r="X35" s="22">
        <v>5</v>
      </c>
      <c r="Y35" s="50"/>
      <c r="Z35" s="31"/>
      <c r="AA35" s="31"/>
      <c r="AB35" s="32"/>
      <c r="AC35" s="50"/>
      <c r="AD35" s="31"/>
      <c r="AE35" s="31"/>
      <c r="AF35" s="32"/>
      <c r="AG35" s="23" t="s">
        <v>18</v>
      </c>
      <c r="AH35" s="5"/>
      <c r="AI35" s="5"/>
    </row>
    <row r="36" spans="1:35" ht="18" customHeight="1" thickBot="1" x14ac:dyDescent="0.3">
      <c r="A36" s="128">
        <v>32</v>
      </c>
      <c r="B36" s="209"/>
      <c r="C36" s="58" t="s">
        <v>98</v>
      </c>
      <c r="D36" s="57" t="s">
        <v>116</v>
      </c>
      <c r="E36" s="59"/>
      <c r="F36" s="53"/>
      <c r="G36" s="53"/>
      <c r="H36" s="54"/>
      <c r="I36" s="59"/>
      <c r="J36" s="53"/>
      <c r="K36" s="53"/>
      <c r="L36" s="54"/>
      <c r="M36" s="59"/>
      <c r="N36" s="53"/>
      <c r="O36" s="53"/>
      <c r="P36" s="54"/>
      <c r="Q36" s="59"/>
      <c r="R36" s="53"/>
      <c r="S36" s="53"/>
      <c r="T36" s="88"/>
      <c r="U36" s="52"/>
      <c r="V36" s="53"/>
      <c r="W36" s="53"/>
      <c r="X36" s="54"/>
      <c r="Y36" s="52"/>
      <c r="Z36" s="53"/>
      <c r="AA36" s="53"/>
      <c r="AB36" s="54"/>
      <c r="AC36" s="52">
        <v>2</v>
      </c>
      <c r="AD36" s="53">
        <v>2</v>
      </c>
      <c r="AE36" s="53" t="s">
        <v>10</v>
      </c>
      <c r="AF36" s="54">
        <v>4</v>
      </c>
      <c r="AG36" s="139" t="s">
        <v>14</v>
      </c>
      <c r="AH36" s="5"/>
      <c r="AI36" s="5"/>
    </row>
    <row r="37" spans="1:35" x14ac:dyDescent="0.25">
      <c r="A37" s="11">
        <v>33</v>
      </c>
      <c r="B37" s="210" t="s">
        <v>27</v>
      </c>
      <c r="C37" s="33" t="s">
        <v>141</v>
      </c>
      <c r="D37" s="34" t="s">
        <v>149</v>
      </c>
      <c r="E37" s="14"/>
      <c r="F37" s="15"/>
      <c r="G37" s="15"/>
      <c r="H37" s="16"/>
      <c r="I37" s="14"/>
      <c r="J37" s="15"/>
      <c r="K37" s="15"/>
      <c r="L37" s="16"/>
      <c r="M37" s="14"/>
      <c r="N37" s="15"/>
      <c r="O37" s="15"/>
      <c r="P37" s="16"/>
      <c r="Q37" s="129"/>
      <c r="R37" s="130"/>
      <c r="S37" s="130"/>
      <c r="T37" s="131"/>
      <c r="U37" s="35">
        <v>2</v>
      </c>
      <c r="V37" s="15">
        <v>1</v>
      </c>
      <c r="W37" s="15" t="s">
        <v>13</v>
      </c>
      <c r="X37" s="36">
        <v>4</v>
      </c>
      <c r="Y37" s="35"/>
      <c r="Z37" s="15"/>
      <c r="AA37" s="15"/>
      <c r="AB37" s="16"/>
      <c r="AC37" s="14"/>
      <c r="AD37" s="15"/>
      <c r="AE37" s="15"/>
      <c r="AF37" s="16"/>
      <c r="AG37" s="17" t="s">
        <v>60</v>
      </c>
      <c r="AH37" s="5"/>
      <c r="AI37" s="5"/>
    </row>
    <row r="38" spans="1:35" x14ac:dyDescent="0.25">
      <c r="A38" s="18">
        <v>34</v>
      </c>
      <c r="B38" s="211"/>
      <c r="C38" s="55" t="s">
        <v>119</v>
      </c>
      <c r="D38" s="38" t="s">
        <v>150</v>
      </c>
      <c r="E38" s="25"/>
      <c r="F38" s="26"/>
      <c r="G38" s="26"/>
      <c r="H38" s="27"/>
      <c r="I38" s="25"/>
      <c r="J38" s="26"/>
      <c r="K38" s="26"/>
      <c r="L38" s="27"/>
      <c r="M38" s="25"/>
      <c r="N38" s="26"/>
      <c r="O38" s="26"/>
      <c r="P38" s="27"/>
      <c r="Q38" s="132"/>
      <c r="R38" s="133"/>
      <c r="S38" s="133"/>
      <c r="T38" s="134"/>
      <c r="U38" s="40">
        <v>2</v>
      </c>
      <c r="V38" s="26">
        <v>2</v>
      </c>
      <c r="W38" s="26" t="s">
        <v>10</v>
      </c>
      <c r="X38" s="39">
        <v>4</v>
      </c>
      <c r="Y38" s="40"/>
      <c r="Z38" s="26"/>
      <c r="AA38" s="26"/>
      <c r="AB38" s="27"/>
      <c r="AC38" s="25"/>
      <c r="AD38" s="26"/>
      <c r="AE38" s="26"/>
      <c r="AF38" s="27"/>
      <c r="AG38" s="23" t="s">
        <v>138</v>
      </c>
      <c r="AH38" s="5"/>
      <c r="AI38" s="5"/>
    </row>
    <row r="39" spans="1:35" x14ac:dyDescent="0.25">
      <c r="A39" s="18">
        <v>35</v>
      </c>
      <c r="B39" s="211"/>
      <c r="C39" s="37" t="s">
        <v>120</v>
      </c>
      <c r="D39" s="38" t="s">
        <v>151</v>
      </c>
      <c r="E39" s="25"/>
      <c r="F39" s="26"/>
      <c r="G39" s="26"/>
      <c r="H39" s="27"/>
      <c r="I39" s="25"/>
      <c r="J39" s="26"/>
      <c r="K39" s="26"/>
      <c r="L39" s="27"/>
      <c r="M39" s="25"/>
      <c r="N39" s="26"/>
      <c r="O39" s="26"/>
      <c r="P39" s="27"/>
      <c r="Q39" s="135"/>
      <c r="R39" s="136"/>
      <c r="S39" s="136"/>
      <c r="T39" s="137"/>
      <c r="U39" s="40">
        <v>0</v>
      </c>
      <c r="V39" s="26">
        <v>3</v>
      </c>
      <c r="W39" s="26" t="s">
        <v>10</v>
      </c>
      <c r="X39" s="39">
        <v>4</v>
      </c>
      <c r="Y39" s="46"/>
      <c r="Z39" s="21"/>
      <c r="AA39" s="21"/>
      <c r="AB39" s="22"/>
      <c r="AC39" s="20"/>
      <c r="AD39" s="21"/>
      <c r="AE39" s="21"/>
      <c r="AF39" s="22"/>
      <c r="AG39" s="23" t="s">
        <v>21</v>
      </c>
      <c r="AH39" s="5"/>
      <c r="AI39" s="5"/>
    </row>
    <row r="40" spans="1:35" x14ac:dyDescent="0.25">
      <c r="A40" s="18">
        <v>36</v>
      </c>
      <c r="B40" s="211"/>
      <c r="C40" s="37" t="s">
        <v>142</v>
      </c>
      <c r="D40" s="44" t="s">
        <v>152</v>
      </c>
      <c r="E40" s="20"/>
      <c r="F40" s="21"/>
      <c r="G40" s="21"/>
      <c r="H40" s="22"/>
      <c r="I40" s="20"/>
      <c r="J40" s="21"/>
      <c r="K40" s="21"/>
      <c r="L40" s="22"/>
      <c r="M40" s="20"/>
      <c r="N40" s="21"/>
      <c r="O40" s="21"/>
      <c r="P40" s="22"/>
      <c r="Q40" s="20"/>
      <c r="R40" s="21"/>
      <c r="S40" s="21"/>
      <c r="T40" s="22"/>
      <c r="U40" s="46">
        <v>2</v>
      </c>
      <c r="V40" s="21">
        <v>2</v>
      </c>
      <c r="W40" s="21" t="s">
        <v>10</v>
      </c>
      <c r="X40" s="22">
        <v>5</v>
      </c>
      <c r="Y40" s="46"/>
      <c r="Z40" s="21"/>
      <c r="AA40" s="21"/>
      <c r="AB40" s="22"/>
      <c r="AC40" s="20"/>
      <c r="AD40" s="21"/>
      <c r="AE40" s="21"/>
      <c r="AF40" s="22"/>
      <c r="AG40" s="23" t="s">
        <v>60</v>
      </c>
      <c r="AH40" s="5"/>
      <c r="AI40" s="5"/>
    </row>
    <row r="41" spans="1:35" x14ac:dyDescent="0.25">
      <c r="A41" s="18">
        <v>37</v>
      </c>
      <c r="B41" s="211"/>
      <c r="C41" s="37" t="s">
        <v>143</v>
      </c>
      <c r="D41" s="44" t="s">
        <v>153</v>
      </c>
      <c r="E41" s="20"/>
      <c r="F41" s="21"/>
      <c r="G41" s="21"/>
      <c r="H41" s="22"/>
      <c r="I41" s="20"/>
      <c r="J41" s="21"/>
      <c r="K41" s="21"/>
      <c r="L41" s="22"/>
      <c r="M41" s="20"/>
      <c r="N41" s="21"/>
      <c r="O41" s="21"/>
      <c r="P41" s="22"/>
      <c r="Q41" s="20"/>
      <c r="R41" s="21"/>
      <c r="S41" s="21"/>
      <c r="T41" s="22"/>
      <c r="U41" s="46"/>
      <c r="V41" s="21"/>
      <c r="W41" s="21"/>
      <c r="X41" s="45"/>
      <c r="Y41" s="40">
        <v>2</v>
      </c>
      <c r="Z41" s="26">
        <v>2</v>
      </c>
      <c r="AA41" s="26" t="s">
        <v>13</v>
      </c>
      <c r="AB41" s="27">
        <v>4</v>
      </c>
      <c r="AC41" s="20"/>
      <c r="AD41" s="21"/>
      <c r="AE41" s="21"/>
      <c r="AF41" s="22"/>
      <c r="AG41" s="23" t="s">
        <v>141</v>
      </c>
      <c r="AH41" s="5"/>
      <c r="AI41" s="5"/>
    </row>
    <row r="42" spans="1:35" x14ac:dyDescent="0.25">
      <c r="A42" s="18">
        <v>38</v>
      </c>
      <c r="B42" s="211"/>
      <c r="C42" s="37" t="s">
        <v>144</v>
      </c>
      <c r="D42" s="44" t="s">
        <v>154</v>
      </c>
      <c r="E42" s="20"/>
      <c r="F42" s="21"/>
      <c r="G42" s="21"/>
      <c r="H42" s="22"/>
      <c r="I42" s="20"/>
      <c r="J42" s="21"/>
      <c r="K42" s="21"/>
      <c r="L42" s="22"/>
      <c r="M42" s="20"/>
      <c r="N42" s="21"/>
      <c r="O42" s="21"/>
      <c r="P42" s="22"/>
      <c r="Q42" s="20"/>
      <c r="R42" s="21"/>
      <c r="S42" s="21"/>
      <c r="T42" s="22"/>
      <c r="U42" s="46"/>
      <c r="V42" s="21"/>
      <c r="W42" s="21"/>
      <c r="X42" s="45"/>
      <c r="Y42" s="40">
        <v>2</v>
      </c>
      <c r="Z42" s="26">
        <v>2</v>
      </c>
      <c r="AA42" s="26" t="s">
        <v>10</v>
      </c>
      <c r="AB42" s="27">
        <v>4</v>
      </c>
      <c r="AC42" s="20"/>
      <c r="AD42" s="21"/>
      <c r="AE42" s="21"/>
      <c r="AF42" s="22"/>
      <c r="AG42" s="23" t="s">
        <v>94</v>
      </c>
      <c r="AH42" s="5"/>
      <c r="AI42" s="5"/>
    </row>
    <row r="43" spans="1:35" x14ac:dyDescent="0.25">
      <c r="A43" s="18">
        <v>39</v>
      </c>
      <c r="B43" s="211"/>
      <c r="C43" s="37" t="s">
        <v>145</v>
      </c>
      <c r="D43" s="38" t="s">
        <v>155</v>
      </c>
      <c r="E43" s="25"/>
      <c r="F43" s="26"/>
      <c r="G43" s="26"/>
      <c r="H43" s="27"/>
      <c r="I43" s="25"/>
      <c r="J43" s="26"/>
      <c r="K43" s="26"/>
      <c r="L43" s="27"/>
      <c r="M43" s="25"/>
      <c r="N43" s="26"/>
      <c r="O43" s="26"/>
      <c r="P43" s="27"/>
      <c r="Q43" s="25"/>
      <c r="R43" s="26"/>
      <c r="S43" s="26"/>
      <c r="T43" s="27"/>
      <c r="U43" s="40"/>
      <c r="V43" s="26"/>
      <c r="W43" s="26"/>
      <c r="X43" s="39"/>
      <c r="Y43" s="46">
        <v>2</v>
      </c>
      <c r="Z43" s="21">
        <v>2</v>
      </c>
      <c r="AA43" s="21" t="s">
        <v>10</v>
      </c>
      <c r="AB43" s="22">
        <v>5</v>
      </c>
      <c r="AC43" s="25"/>
      <c r="AD43" s="26"/>
      <c r="AE43" s="26"/>
      <c r="AF43" s="27"/>
      <c r="AG43" s="23" t="s">
        <v>94</v>
      </c>
      <c r="AH43" s="5"/>
      <c r="AI43" s="5"/>
    </row>
    <row r="44" spans="1:35" x14ac:dyDescent="0.25">
      <c r="A44" s="18">
        <v>40</v>
      </c>
      <c r="B44" s="211"/>
      <c r="C44" s="37" t="s">
        <v>125</v>
      </c>
      <c r="D44" s="38" t="s">
        <v>156</v>
      </c>
      <c r="E44" s="25"/>
      <c r="F44" s="26"/>
      <c r="G44" s="26"/>
      <c r="H44" s="27"/>
      <c r="I44" s="25"/>
      <c r="J44" s="26"/>
      <c r="K44" s="26"/>
      <c r="L44" s="27"/>
      <c r="M44" s="25"/>
      <c r="N44" s="26"/>
      <c r="O44" s="26"/>
      <c r="P44" s="27"/>
      <c r="Q44" s="25"/>
      <c r="R44" s="26"/>
      <c r="S44" s="26"/>
      <c r="T44" s="27"/>
      <c r="U44" s="40"/>
      <c r="V44" s="26"/>
      <c r="W44" s="26"/>
      <c r="X44" s="39"/>
      <c r="Y44" s="40"/>
      <c r="Z44" s="26"/>
      <c r="AA44" s="26"/>
      <c r="AB44" s="27"/>
      <c r="AC44" s="46">
        <v>2</v>
      </c>
      <c r="AD44" s="21">
        <v>2</v>
      </c>
      <c r="AE44" s="21" t="s">
        <v>10</v>
      </c>
      <c r="AF44" s="22">
        <v>5</v>
      </c>
      <c r="AG44" s="23" t="s">
        <v>60</v>
      </c>
      <c r="AH44" s="5"/>
      <c r="AI44" s="5"/>
    </row>
    <row r="45" spans="1:35" x14ac:dyDescent="0.25">
      <c r="A45" s="18">
        <v>41</v>
      </c>
      <c r="B45" s="211"/>
      <c r="C45" s="37" t="s">
        <v>146</v>
      </c>
      <c r="D45" s="44" t="s">
        <v>157</v>
      </c>
      <c r="E45" s="20"/>
      <c r="F45" s="21"/>
      <c r="G45" s="21"/>
      <c r="H45" s="22"/>
      <c r="I45" s="20"/>
      <c r="J45" s="21"/>
      <c r="K45" s="21"/>
      <c r="L45" s="22"/>
      <c r="M45" s="20"/>
      <c r="N45" s="21"/>
      <c r="O45" s="21"/>
      <c r="P45" s="22"/>
      <c r="Q45" s="20"/>
      <c r="R45" s="21"/>
      <c r="S45" s="21"/>
      <c r="T45" s="22"/>
      <c r="U45" s="46"/>
      <c r="V45" s="21"/>
      <c r="W45" s="21"/>
      <c r="X45" s="45"/>
      <c r="Y45" s="46">
        <v>2</v>
      </c>
      <c r="Z45" s="21">
        <v>2</v>
      </c>
      <c r="AA45" s="21" t="s">
        <v>13</v>
      </c>
      <c r="AB45" s="22">
        <v>4</v>
      </c>
      <c r="AC45" s="20"/>
      <c r="AD45" s="21"/>
      <c r="AE45" s="21"/>
      <c r="AF45" s="22"/>
      <c r="AG45" s="23" t="s">
        <v>141</v>
      </c>
      <c r="AH45" s="5"/>
      <c r="AI45" s="5"/>
    </row>
    <row r="46" spans="1:35" x14ac:dyDescent="0.25">
      <c r="A46" s="18">
        <v>42</v>
      </c>
      <c r="B46" s="211"/>
      <c r="C46" s="37" t="s">
        <v>147</v>
      </c>
      <c r="D46" s="57" t="s">
        <v>158</v>
      </c>
      <c r="E46" s="30"/>
      <c r="F46" s="31"/>
      <c r="G46" s="31"/>
      <c r="H46" s="32"/>
      <c r="I46" s="30"/>
      <c r="J46" s="31"/>
      <c r="K46" s="31"/>
      <c r="L46" s="32"/>
      <c r="M46" s="30"/>
      <c r="N46" s="31"/>
      <c r="O46" s="31"/>
      <c r="P46" s="32"/>
      <c r="Q46" s="30"/>
      <c r="R46" s="31"/>
      <c r="S46" s="31"/>
      <c r="T46" s="32"/>
      <c r="U46" s="50"/>
      <c r="V46" s="31"/>
      <c r="W46" s="31"/>
      <c r="X46" s="51"/>
      <c r="Y46" s="50"/>
      <c r="Z46" s="31"/>
      <c r="AA46" s="31"/>
      <c r="AB46" s="32"/>
      <c r="AC46" s="30">
        <v>2</v>
      </c>
      <c r="AD46" s="31">
        <v>2</v>
      </c>
      <c r="AE46" s="31" t="s">
        <v>10</v>
      </c>
      <c r="AF46" s="32">
        <v>4</v>
      </c>
      <c r="AG46" s="23"/>
      <c r="AH46" s="5"/>
      <c r="AI46" s="5"/>
    </row>
    <row r="47" spans="1:35" ht="15.75" thickBot="1" x14ac:dyDescent="0.3">
      <c r="A47" s="18">
        <v>43</v>
      </c>
      <c r="B47" s="211"/>
      <c r="C47" s="37" t="s">
        <v>148</v>
      </c>
      <c r="D47" s="57" t="s">
        <v>159</v>
      </c>
      <c r="E47" s="30"/>
      <c r="F47" s="31"/>
      <c r="G47" s="31"/>
      <c r="H47" s="32"/>
      <c r="I47" s="30"/>
      <c r="J47" s="31"/>
      <c r="K47" s="31"/>
      <c r="L47" s="32"/>
      <c r="M47" s="30"/>
      <c r="N47" s="31"/>
      <c r="O47" s="31"/>
      <c r="P47" s="32"/>
      <c r="Q47" s="30"/>
      <c r="R47" s="31"/>
      <c r="S47" s="31"/>
      <c r="T47" s="32"/>
      <c r="U47" s="50"/>
      <c r="V47" s="31"/>
      <c r="W47" s="31"/>
      <c r="X47" s="51"/>
      <c r="Y47" s="50"/>
      <c r="Z47" s="31"/>
      <c r="AA47" s="31"/>
      <c r="AB47" s="32"/>
      <c r="AC47" s="30">
        <v>0</v>
      </c>
      <c r="AD47" s="31">
        <v>2</v>
      </c>
      <c r="AE47" s="31" t="s">
        <v>10</v>
      </c>
      <c r="AF47" s="32">
        <v>4</v>
      </c>
      <c r="AG47" s="148" t="s">
        <v>86</v>
      </c>
      <c r="AH47" s="5"/>
      <c r="AI47" s="5"/>
    </row>
    <row r="48" spans="1:35" x14ac:dyDescent="0.25">
      <c r="A48" s="160">
        <v>44</v>
      </c>
      <c r="B48" s="232"/>
      <c r="C48" s="162" t="s">
        <v>305</v>
      </c>
      <c r="D48" s="158"/>
      <c r="E48" s="35"/>
      <c r="F48" s="15"/>
      <c r="G48" s="15"/>
      <c r="H48" s="16"/>
      <c r="I48" s="35"/>
      <c r="J48" s="15"/>
      <c r="K48" s="15"/>
      <c r="L48" s="16"/>
      <c r="M48" s="35"/>
      <c r="N48" s="15"/>
      <c r="O48" s="15"/>
      <c r="P48" s="16"/>
      <c r="Q48" s="35"/>
      <c r="R48" s="15"/>
      <c r="S48" s="15"/>
      <c r="T48" s="16"/>
      <c r="U48" s="35"/>
      <c r="V48" s="15"/>
      <c r="W48" s="15"/>
      <c r="X48" s="16"/>
      <c r="Y48" s="35">
        <v>0</v>
      </c>
      <c r="Z48" s="15">
        <v>5</v>
      </c>
      <c r="AA48" s="15" t="s">
        <v>10</v>
      </c>
      <c r="AB48" s="16">
        <v>8</v>
      </c>
      <c r="AC48" s="35"/>
      <c r="AD48" s="15"/>
      <c r="AE48" s="15"/>
      <c r="AF48" s="16"/>
      <c r="AG48" s="17" t="s">
        <v>141</v>
      </c>
      <c r="AH48" s="5"/>
      <c r="AI48" s="5"/>
    </row>
    <row r="49" spans="1:35" ht="15.75" thickBot="1" x14ac:dyDescent="0.3">
      <c r="A49" s="161">
        <v>45</v>
      </c>
      <c r="B49" s="233"/>
      <c r="C49" s="163" t="s">
        <v>306</v>
      </c>
      <c r="D49" s="159"/>
      <c r="E49" s="118"/>
      <c r="F49" s="119"/>
      <c r="G49" s="119"/>
      <c r="H49" s="120"/>
      <c r="I49" s="118"/>
      <c r="J49" s="119"/>
      <c r="K49" s="119"/>
      <c r="L49" s="120"/>
      <c r="M49" s="118"/>
      <c r="N49" s="119"/>
      <c r="O49" s="119"/>
      <c r="P49" s="120"/>
      <c r="Q49" s="118"/>
      <c r="R49" s="119"/>
      <c r="S49" s="119"/>
      <c r="T49" s="120"/>
      <c r="U49" s="118"/>
      <c r="V49" s="119"/>
      <c r="W49" s="119"/>
      <c r="X49" s="120"/>
      <c r="Y49" s="118"/>
      <c r="Z49" s="119"/>
      <c r="AA49" s="119"/>
      <c r="AB49" s="120"/>
      <c r="AC49" s="52">
        <v>0</v>
      </c>
      <c r="AD49" s="53">
        <v>10</v>
      </c>
      <c r="AE49" s="53" t="s">
        <v>10</v>
      </c>
      <c r="AF49" s="54">
        <v>7</v>
      </c>
      <c r="AG49" s="29" t="s">
        <v>305</v>
      </c>
      <c r="AH49" s="5"/>
      <c r="AI49" s="5"/>
    </row>
    <row r="50" spans="1:35" x14ac:dyDescent="0.25">
      <c r="A50" s="85">
        <v>46</v>
      </c>
      <c r="B50" s="234" t="s">
        <v>19</v>
      </c>
      <c r="C50" s="154" t="s">
        <v>275</v>
      </c>
      <c r="D50" s="13"/>
      <c r="E50" s="25"/>
      <c r="F50" s="26"/>
      <c r="G50" s="26"/>
      <c r="H50" s="27"/>
      <c r="I50" s="25"/>
      <c r="J50" s="26"/>
      <c r="K50" s="26"/>
      <c r="L50" s="39">
        <v>3</v>
      </c>
      <c r="M50" s="40"/>
      <c r="N50" s="26"/>
      <c r="O50" s="26"/>
      <c r="P50" s="27"/>
      <c r="Q50" s="25"/>
      <c r="R50" s="26"/>
      <c r="S50" s="26"/>
      <c r="T50" s="39"/>
      <c r="U50" s="40"/>
      <c r="V50" s="26"/>
      <c r="W50" s="26"/>
      <c r="X50" s="27"/>
      <c r="Y50" s="25"/>
      <c r="Z50" s="26"/>
      <c r="AA50" s="26"/>
      <c r="AB50" s="39"/>
      <c r="AC50" s="40"/>
      <c r="AD50" s="26"/>
      <c r="AE50" s="26"/>
      <c r="AF50" s="27"/>
      <c r="AG50" s="13"/>
      <c r="AH50" s="5"/>
      <c r="AI50" s="5"/>
    </row>
    <row r="51" spans="1:35" x14ac:dyDescent="0.25">
      <c r="A51" s="18">
        <v>47</v>
      </c>
      <c r="B51" s="235"/>
      <c r="C51" s="86" t="s">
        <v>276</v>
      </c>
      <c r="D51" s="23"/>
      <c r="E51" s="20"/>
      <c r="F51" s="21"/>
      <c r="G51" s="21"/>
      <c r="H51" s="22"/>
      <c r="I51" s="20"/>
      <c r="J51" s="21"/>
      <c r="K51" s="21"/>
      <c r="L51" s="45"/>
      <c r="M51" s="46"/>
      <c r="N51" s="21"/>
      <c r="O51" s="21"/>
      <c r="P51" s="22">
        <v>2</v>
      </c>
      <c r="Q51" s="20"/>
      <c r="R51" s="21"/>
      <c r="S51" s="21"/>
      <c r="T51" s="45"/>
      <c r="U51" s="46"/>
      <c r="V51" s="21"/>
      <c r="W51" s="21"/>
      <c r="X51" s="22"/>
      <c r="Y51" s="20"/>
      <c r="Z51" s="21"/>
      <c r="AA51" s="21"/>
      <c r="AB51" s="45"/>
      <c r="AC51" s="46"/>
      <c r="AD51" s="21"/>
      <c r="AE51" s="21"/>
      <c r="AF51" s="22"/>
      <c r="AG51" s="23"/>
      <c r="AH51" s="5"/>
      <c r="AI51" s="5"/>
    </row>
    <row r="52" spans="1:35" x14ac:dyDescent="0.25">
      <c r="A52" s="18">
        <v>48</v>
      </c>
      <c r="B52" s="235"/>
      <c r="C52" s="86" t="s">
        <v>277</v>
      </c>
      <c r="D52" s="23"/>
      <c r="E52" s="20"/>
      <c r="F52" s="21"/>
      <c r="G52" s="21"/>
      <c r="H52" s="22"/>
      <c r="I52" s="20"/>
      <c r="J52" s="21"/>
      <c r="K52" s="21"/>
      <c r="L52" s="45"/>
      <c r="M52" s="46"/>
      <c r="N52" s="21"/>
      <c r="O52" s="21"/>
      <c r="P52" s="22"/>
      <c r="Q52" s="20"/>
      <c r="R52" s="21"/>
      <c r="S52" s="21"/>
      <c r="T52" s="45">
        <v>3</v>
      </c>
      <c r="U52" s="46"/>
      <c r="V52" s="21"/>
      <c r="W52" s="21"/>
      <c r="X52" s="22"/>
      <c r="Y52" s="20"/>
      <c r="Z52" s="21"/>
      <c r="AA52" s="21"/>
      <c r="AB52" s="45"/>
      <c r="AC52" s="46"/>
      <c r="AD52" s="21"/>
      <c r="AE52" s="21"/>
      <c r="AF52" s="22"/>
      <c r="AG52" s="23"/>
      <c r="AH52" s="5"/>
      <c r="AI52" s="5"/>
    </row>
    <row r="53" spans="1:35" x14ac:dyDescent="0.25">
      <c r="A53" s="18">
        <v>49</v>
      </c>
      <c r="B53" s="236"/>
      <c r="C53" s="86" t="s">
        <v>278</v>
      </c>
      <c r="D53" s="148"/>
      <c r="E53" s="30"/>
      <c r="F53" s="31"/>
      <c r="G53" s="31"/>
      <c r="H53" s="32"/>
      <c r="I53" s="30"/>
      <c r="J53" s="31"/>
      <c r="K53" s="31"/>
      <c r="L53" s="51"/>
      <c r="M53" s="50"/>
      <c r="N53" s="31"/>
      <c r="O53" s="31"/>
      <c r="P53" s="32"/>
      <c r="Q53" s="30"/>
      <c r="R53" s="31"/>
      <c r="S53" s="31"/>
      <c r="T53" s="51"/>
      <c r="U53" s="50"/>
      <c r="V53" s="31"/>
      <c r="W53" s="31"/>
      <c r="X53" s="32"/>
      <c r="Y53" s="30"/>
      <c r="Z53" s="31"/>
      <c r="AA53" s="31"/>
      <c r="AB53" s="51"/>
      <c r="AC53" s="50"/>
      <c r="AD53" s="31"/>
      <c r="AE53" s="31"/>
      <c r="AF53" s="32">
        <v>3</v>
      </c>
      <c r="AG53" s="148"/>
      <c r="AH53" s="5"/>
      <c r="AI53" s="5"/>
    </row>
    <row r="54" spans="1:35" ht="15.75" thickBot="1" x14ac:dyDescent="0.3">
      <c r="A54" s="47">
        <v>50</v>
      </c>
      <c r="B54" s="236"/>
      <c r="C54" s="164" t="s">
        <v>304</v>
      </c>
      <c r="D54" s="29"/>
      <c r="E54" s="59"/>
      <c r="F54" s="53"/>
      <c r="G54" s="53"/>
      <c r="H54" s="54"/>
      <c r="I54" s="59"/>
      <c r="J54" s="53"/>
      <c r="K54" s="53"/>
      <c r="L54" s="88"/>
      <c r="M54" s="52"/>
      <c r="N54" s="53"/>
      <c r="O54" s="53"/>
      <c r="P54" s="54"/>
      <c r="Q54" s="59"/>
      <c r="R54" s="53"/>
      <c r="S54" s="53"/>
      <c r="T54" s="88"/>
      <c r="U54" s="52"/>
      <c r="V54" s="53"/>
      <c r="W54" s="53"/>
      <c r="X54" s="54"/>
      <c r="Y54" s="30"/>
      <c r="Z54" s="31"/>
      <c r="AA54" s="31"/>
      <c r="AB54" s="51"/>
      <c r="AC54" s="50"/>
      <c r="AD54" s="31"/>
      <c r="AE54" s="31"/>
      <c r="AF54" s="32">
        <v>2</v>
      </c>
      <c r="AG54" s="29"/>
      <c r="AH54" s="5"/>
      <c r="AI54" s="5"/>
    </row>
    <row r="55" spans="1:35" ht="15.75" thickBot="1" x14ac:dyDescent="0.3">
      <c r="A55" s="84">
        <v>51</v>
      </c>
      <c r="B55" s="89"/>
      <c r="C55" s="96" t="s">
        <v>38</v>
      </c>
      <c r="D55" s="140" t="s">
        <v>160</v>
      </c>
      <c r="E55" s="147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4"/>
      <c r="Y55" s="224" t="s">
        <v>20</v>
      </c>
      <c r="Z55" s="225"/>
      <c r="AA55" s="225"/>
      <c r="AB55" s="225"/>
      <c r="AC55" s="155"/>
      <c r="AD55" s="156"/>
      <c r="AE55" s="93"/>
      <c r="AF55" s="95"/>
      <c r="AG55" s="96"/>
      <c r="AH55" s="5"/>
      <c r="AI55" s="5"/>
    </row>
    <row r="56" spans="1:35" ht="15.75" thickBot="1" x14ac:dyDescent="0.3">
      <c r="A56" s="1"/>
      <c r="B56" s="2"/>
      <c r="C56" s="2"/>
      <c r="D56" s="97"/>
      <c r="E56" s="98" t="s">
        <v>24</v>
      </c>
      <c r="F56" s="98" t="s">
        <v>25</v>
      </c>
      <c r="G56" s="98" t="s">
        <v>35</v>
      </c>
      <c r="H56" s="98" t="s">
        <v>26</v>
      </c>
      <c r="I56" s="98" t="s">
        <v>24</v>
      </c>
      <c r="J56" s="98" t="s">
        <v>25</v>
      </c>
      <c r="K56" s="98" t="s">
        <v>35</v>
      </c>
      <c r="L56" s="98" t="s">
        <v>26</v>
      </c>
      <c r="M56" s="98" t="s">
        <v>24</v>
      </c>
      <c r="N56" s="98" t="s">
        <v>25</v>
      </c>
      <c r="O56" s="98" t="s">
        <v>35</v>
      </c>
      <c r="P56" s="98" t="s">
        <v>26</v>
      </c>
      <c r="Q56" s="98" t="s">
        <v>24</v>
      </c>
      <c r="R56" s="98" t="s">
        <v>25</v>
      </c>
      <c r="S56" s="98" t="s">
        <v>35</v>
      </c>
      <c r="T56" s="98" t="s">
        <v>26</v>
      </c>
      <c r="U56" s="98" t="s">
        <v>24</v>
      </c>
      <c r="V56" s="98" t="s">
        <v>25</v>
      </c>
      <c r="W56" s="98" t="s">
        <v>35</v>
      </c>
      <c r="X56" s="98" t="s">
        <v>26</v>
      </c>
      <c r="Y56" s="98" t="s">
        <v>24</v>
      </c>
      <c r="Z56" s="98" t="s">
        <v>25</v>
      </c>
      <c r="AA56" s="98" t="s">
        <v>35</v>
      </c>
      <c r="AB56" s="98" t="s">
        <v>26</v>
      </c>
      <c r="AC56" s="98" t="s">
        <v>24</v>
      </c>
      <c r="AD56" s="98" t="s">
        <v>25</v>
      </c>
      <c r="AE56" s="98" t="s">
        <v>35</v>
      </c>
      <c r="AF56" s="98" t="s">
        <v>26</v>
      </c>
      <c r="AG56" s="99"/>
      <c r="AH56" s="5"/>
      <c r="AI56" s="5"/>
    </row>
    <row r="57" spans="1:35" x14ac:dyDescent="0.25">
      <c r="A57" s="1"/>
      <c r="B57" s="2"/>
      <c r="C57" s="215" t="s">
        <v>39</v>
      </c>
      <c r="D57" s="216"/>
      <c r="E57" s="100">
        <f>SUM(E5:E55)</f>
        <v>13</v>
      </c>
      <c r="F57" s="101">
        <f>SUM(F5:F55)</f>
        <v>14</v>
      </c>
      <c r="G57" s="101"/>
      <c r="H57" s="102">
        <f>SUM(H5:H55)</f>
        <v>30</v>
      </c>
      <c r="I57" s="100">
        <f>SUM(I5:I55)</f>
        <v>10</v>
      </c>
      <c r="J57" s="101">
        <f>SUM(J5:J55)</f>
        <v>16</v>
      </c>
      <c r="K57" s="101"/>
      <c r="L57" s="102">
        <f>SUM(L5:L55)</f>
        <v>31</v>
      </c>
      <c r="M57" s="100">
        <f>SUM(M5:M55)</f>
        <v>11</v>
      </c>
      <c r="N57" s="101">
        <f>SUM(N5:N55)</f>
        <v>15</v>
      </c>
      <c r="O57" s="101"/>
      <c r="P57" s="102">
        <f>SUM(P5:P55)</f>
        <v>30</v>
      </c>
      <c r="Q57" s="100">
        <f>SUM(Q5:Q55)</f>
        <v>13</v>
      </c>
      <c r="R57" s="101">
        <f>SUM(R5:R55)</f>
        <v>13</v>
      </c>
      <c r="S57" s="101"/>
      <c r="T57" s="102">
        <f>SUM(T5:T55)</f>
        <v>30</v>
      </c>
      <c r="U57" s="100">
        <f>SUM(U5:U55)</f>
        <v>12</v>
      </c>
      <c r="V57" s="101">
        <f>SUM(V5:V55)</f>
        <v>14</v>
      </c>
      <c r="W57" s="101"/>
      <c r="X57" s="102">
        <f>SUM(X5:X55)</f>
        <v>31</v>
      </c>
      <c r="Y57" s="100">
        <f>SUM(Y5:Y55)</f>
        <v>10</v>
      </c>
      <c r="Z57" s="101">
        <f>SUM(Z5:Z55)</f>
        <v>15</v>
      </c>
      <c r="AA57" s="101"/>
      <c r="AB57" s="102">
        <f>SUM(AB5:AB55)</f>
        <v>29</v>
      </c>
      <c r="AC57" s="100">
        <f>SUM(AC5:AC55)</f>
        <v>6</v>
      </c>
      <c r="AD57" s="101">
        <f>SUM(AD5:AD55)</f>
        <v>18</v>
      </c>
      <c r="AE57" s="101"/>
      <c r="AF57" s="103">
        <f>SUM(AF5:AF55)</f>
        <v>29</v>
      </c>
      <c r="AG57" s="215" t="s">
        <v>53</v>
      </c>
      <c r="AH57" s="216"/>
      <c r="AI57" s="5"/>
    </row>
    <row r="58" spans="1:35" x14ac:dyDescent="0.25">
      <c r="A58" s="1"/>
      <c r="B58" s="2"/>
      <c r="C58" s="203" t="s">
        <v>49</v>
      </c>
      <c r="D58" s="204"/>
      <c r="E58" s="104"/>
      <c r="F58" s="105"/>
      <c r="G58" s="105">
        <f>COUNTIF(G5:G55,"k")</f>
        <v>3</v>
      </c>
      <c r="H58" s="106"/>
      <c r="I58" s="104"/>
      <c r="J58" s="105"/>
      <c r="K58" s="105">
        <f>COUNTIF(K5:K55,"k")</f>
        <v>3</v>
      </c>
      <c r="L58" s="106"/>
      <c r="M58" s="104"/>
      <c r="N58" s="105"/>
      <c r="O58" s="105">
        <f>COUNTIF(O5:O55,"k")</f>
        <v>5</v>
      </c>
      <c r="P58" s="106"/>
      <c r="Q58" s="104"/>
      <c r="R58" s="105"/>
      <c r="S58" s="105">
        <f>COUNTIF(S5:S47,"k")</f>
        <v>5</v>
      </c>
      <c r="T58" s="106"/>
      <c r="U58" s="104"/>
      <c r="V58" s="105"/>
      <c r="W58" s="105">
        <f>COUNTIF(W5:W47,"k")</f>
        <v>4</v>
      </c>
      <c r="X58" s="106"/>
      <c r="Y58" s="104"/>
      <c r="Z58" s="105"/>
      <c r="AA58" s="105">
        <f>COUNTIF(AA5:AA47,"k")</f>
        <v>3</v>
      </c>
      <c r="AB58" s="106"/>
      <c r="AC58" s="104"/>
      <c r="AD58" s="105"/>
      <c r="AE58" s="105">
        <f>COUNTIF(AE5:AE47,"k")</f>
        <v>0</v>
      </c>
      <c r="AF58" s="107"/>
      <c r="AG58" s="108" t="s">
        <v>49</v>
      </c>
      <c r="AH58" s="109">
        <f>SUM(G58,K58,O58,S58,W58,AA58,AE58)</f>
        <v>23</v>
      </c>
      <c r="AI58" s="5"/>
    </row>
    <row r="59" spans="1:35" x14ac:dyDescent="0.25">
      <c r="A59" s="1"/>
      <c r="B59" s="2"/>
      <c r="C59" s="203" t="s">
        <v>48</v>
      </c>
      <c r="D59" s="204"/>
      <c r="E59" s="110"/>
      <c r="F59" s="111"/>
      <c r="G59" s="111">
        <f>COUNTIF(G5:G55,"é")</f>
        <v>3</v>
      </c>
      <c r="H59" s="109"/>
      <c r="I59" s="110"/>
      <c r="J59" s="111"/>
      <c r="K59" s="111">
        <f>COUNTIF(K5:K55,"é")</f>
        <v>3</v>
      </c>
      <c r="L59" s="109"/>
      <c r="M59" s="110"/>
      <c r="N59" s="111"/>
      <c r="O59" s="111">
        <f>COUNTIF(O5:O55,"é")</f>
        <v>2</v>
      </c>
      <c r="P59" s="109"/>
      <c r="Q59" s="110"/>
      <c r="R59" s="111"/>
      <c r="S59" s="111">
        <f>COUNTIF(S5:S47,"é")</f>
        <v>1</v>
      </c>
      <c r="T59" s="109"/>
      <c r="U59" s="110"/>
      <c r="V59" s="111"/>
      <c r="W59" s="111">
        <f>COUNTIF(W5:W47,"é")</f>
        <v>3</v>
      </c>
      <c r="X59" s="109"/>
      <c r="Y59" s="110"/>
      <c r="Z59" s="111"/>
      <c r="AA59" s="111">
        <v>3</v>
      </c>
      <c r="AB59" s="109"/>
      <c r="AC59" s="110"/>
      <c r="AD59" s="111"/>
      <c r="AE59" s="111">
        <f>COUNTIF(AE5:AE47,"é")+1</f>
        <v>5</v>
      </c>
      <c r="AF59" s="112"/>
      <c r="AG59" s="108" t="s">
        <v>48</v>
      </c>
      <c r="AH59" s="109">
        <f>SUM(G59,K59,O59,S59,W59,AA59,AE59)</f>
        <v>20</v>
      </c>
      <c r="AI59" s="5"/>
    </row>
    <row r="60" spans="1:35" x14ac:dyDescent="0.25">
      <c r="A60" s="1"/>
      <c r="B60" s="2"/>
      <c r="C60" s="203" t="s">
        <v>36</v>
      </c>
      <c r="D60" s="204"/>
      <c r="E60" s="110"/>
      <c r="F60" s="111"/>
      <c r="G60" s="111">
        <f>COUNTIF(G5:G55,"s")</f>
        <v>0</v>
      </c>
      <c r="H60" s="109"/>
      <c r="I60" s="110"/>
      <c r="J60" s="111"/>
      <c r="K60" s="111">
        <f>COUNTIF(K5:K47,"s")</f>
        <v>1</v>
      </c>
      <c r="L60" s="109"/>
      <c r="M60" s="110"/>
      <c r="N60" s="111"/>
      <c r="O60" s="111">
        <f>COUNTIF(O5:O47,"s")</f>
        <v>0</v>
      </c>
      <c r="P60" s="109"/>
      <c r="Q60" s="110"/>
      <c r="R60" s="111"/>
      <c r="S60" s="111">
        <f>COUNTIF(S5:S47,"s")</f>
        <v>1</v>
      </c>
      <c r="T60" s="109"/>
      <c r="U60" s="110"/>
      <c r="V60" s="111"/>
      <c r="W60" s="111">
        <f>COUNTIF(W5:W47,"s")</f>
        <v>0</v>
      </c>
      <c r="X60" s="109"/>
      <c r="Y60" s="110"/>
      <c r="Z60" s="111"/>
      <c r="AA60" s="111">
        <f>COUNTIF(AA5:AA47,"s")</f>
        <v>0</v>
      </c>
      <c r="AB60" s="109"/>
      <c r="AC60" s="110"/>
      <c r="AD60" s="111"/>
      <c r="AE60" s="111">
        <f>COUNTIF(AE5:AE47,"s")</f>
        <v>0</v>
      </c>
      <c r="AF60" s="112"/>
      <c r="AG60" s="108" t="s">
        <v>36</v>
      </c>
      <c r="AH60" s="109">
        <f>SUM(G60,K60,O60,S60,W60,AA60,AE60)</f>
        <v>2</v>
      </c>
      <c r="AI60" s="5"/>
    </row>
    <row r="61" spans="1:35" x14ac:dyDescent="0.25">
      <c r="A61" s="1"/>
      <c r="B61" s="2"/>
      <c r="C61" s="205" t="s">
        <v>54</v>
      </c>
      <c r="D61" s="206"/>
      <c r="E61" s="113"/>
      <c r="F61" s="114"/>
      <c r="G61" s="114">
        <f>SUM(G58:G60)</f>
        <v>6</v>
      </c>
      <c r="H61" s="115"/>
      <c r="I61" s="113"/>
      <c r="J61" s="114"/>
      <c r="K61" s="114">
        <f>SUM(K58:K60)</f>
        <v>7</v>
      </c>
      <c r="L61" s="115"/>
      <c r="M61" s="113"/>
      <c r="N61" s="114"/>
      <c r="O61" s="114">
        <f>SUM(O58:O60)</f>
        <v>7</v>
      </c>
      <c r="P61" s="115"/>
      <c r="Q61" s="113"/>
      <c r="R61" s="114"/>
      <c r="S61" s="114">
        <f>SUM(S58:S60)</f>
        <v>7</v>
      </c>
      <c r="T61" s="115"/>
      <c r="U61" s="113"/>
      <c r="V61" s="114"/>
      <c r="W61" s="114">
        <f>SUM(W58:W60)</f>
        <v>7</v>
      </c>
      <c r="X61" s="115"/>
      <c r="Y61" s="113"/>
      <c r="Z61" s="114"/>
      <c r="AA61" s="114">
        <f>SUM(AA58:AA60)</f>
        <v>6</v>
      </c>
      <c r="AB61" s="115"/>
      <c r="AC61" s="113"/>
      <c r="AD61" s="114"/>
      <c r="AE61" s="114">
        <f>SUM(AE58:AE60)</f>
        <v>5</v>
      </c>
      <c r="AF61" s="116"/>
      <c r="AG61" s="117" t="s">
        <v>47</v>
      </c>
      <c r="AH61" s="109">
        <f>SUM(G61,K61,O61,S61,W61,AA61,AE61)</f>
        <v>45</v>
      </c>
      <c r="AI61" s="5"/>
    </row>
    <row r="62" spans="1:35" ht="15.75" thickBot="1" x14ac:dyDescent="0.3">
      <c r="A62" s="1"/>
      <c r="B62" s="2"/>
      <c r="C62" s="207" t="s">
        <v>37</v>
      </c>
      <c r="D62" s="208"/>
      <c r="E62" s="118">
        <f>SUM(E57,F57)</f>
        <v>27</v>
      </c>
      <c r="F62" s="119"/>
      <c r="G62" s="119"/>
      <c r="H62" s="120"/>
      <c r="I62" s="118">
        <f>SUM(I57,J57)</f>
        <v>26</v>
      </c>
      <c r="J62" s="119"/>
      <c r="K62" s="119"/>
      <c r="L62" s="120"/>
      <c r="M62" s="118">
        <f>SUM(M57,N57)</f>
        <v>26</v>
      </c>
      <c r="N62" s="119"/>
      <c r="O62" s="119"/>
      <c r="P62" s="120"/>
      <c r="Q62" s="118">
        <f>SUM(Q57,R57)</f>
        <v>26</v>
      </c>
      <c r="R62" s="119"/>
      <c r="S62" s="119"/>
      <c r="T62" s="120"/>
      <c r="U62" s="118">
        <f>SUM(U57,V57)</f>
        <v>26</v>
      </c>
      <c r="V62" s="119"/>
      <c r="W62" s="119"/>
      <c r="X62" s="120"/>
      <c r="Y62" s="118">
        <f>SUM(Y57,Z57)</f>
        <v>25</v>
      </c>
      <c r="Z62" s="119"/>
      <c r="AA62" s="119"/>
      <c r="AB62" s="120"/>
      <c r="AC62" s="118">
        <f>SUM(AC57,AD57)</f>
        <v>24</v>
      </c>
      <c r="AD62" s="119"/>
      <c r="AE62" s="119"/>
      <c r="AF62" s="121"/>
      <c r="AG62" s="117" t="s">
        <v>37</v>
      </c>
      <c r="AH62" s="109">
        <f>SUM(E62,I62,M62,Q62,U62,Y62,AC62)</f>
        <v>180</v>
      </c>
      <c r="AI62" s="5"/>
    </row>
    <row r="63" spans="1:35" ht="15.75" thickBot="1" x14ac:dyDescent="0.3">
      <c r="A63" s="1"/>
      <c r="B63" s="2"/>
      <c r="C63" s="122"/>
      <c r="D63" s="97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08" t="s">
        <v>52</v>
      </c>
      <c r="AH63" s="109">
        <v>13</v>
      </c>
      <c r="AI63" s="5"/>
    </row>
    <row r="64" spans="1:35" ht="15.75" thickBot="1" x14ac:dyDescent="0.3">
      <c r="A64" s="1"/>
      <c r="B64" s="2"/>
      <c r="C64" s="123" t="s">
        <v>41</v>
      </c>
      <c r="D64" s="5"/>
      <c r="E64" s="191" t="s">
        <v>51</v>
      </c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3"/>
      <c r="AE64" s="2"/>
      <c r="AF64" s="2"/>
      <c r="AG64" s="124" t="s">
        <v>40</v>
      </c>
      <c r="AH64" s="120">
        <f>SUM(H57,L57,P57,T57,X57,AB57,AF57)</f>
        <v>210</v>
      </c>
      <c r="AI64" s="5"/>
    </row>
    <row r="65" spans="1:35" ht="15" customHeight="1" x14ac:dyDescent="0.25">
      <c r="A65" s="1"/>
      <c r="B65" s="2"/>
      <c r="C65" s="125" t="s">
        <v>55</v>
      </c>
      <c r="D65" s="5"/>
      <c r="E65" s="194" t="s">
        <v>308</v>
      </c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6"/>
      <c r="AE65" s="2"/>
      <c r="AF65" s="2"/>
      <c r="AG65" s="2"/>
      <c r="AH65" s="5"/>
      <c r="AI65" s="5"/>
    </row>
    <row r="66" spans="1:35" x14ac:dyDescent="0.25">
      <c r="A66" s="1"/>
      <c r="B66" s="2"/>
      <c r="C66" s="125" t="s">
        <v>56</v>
      </c>
      <c r="D66" s="5"/>
      <c r="E66" s="19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199"/>
      <c r="AE66" s="2"/>
      <c r="AF66" s="2"/>
      <c r="AG66" s="2"/>
      <c r="AH66" s="5"/>
      <c r="AI66" s="5"/>
    </row>
    <row r="67" spans="1:35" x14ac:dyDescent="0.25">
      <c r="A67" s="5"/>
      <c r="B67" s="5"/>
      <c r="C67" s="125" t="s">
        <v>42</v>
      </c>
      <c r="D67" s="5"/>
      <c r="E67" s="19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199"/>
      <c r="AE67" s="5"/>
      <c r="AF67" s="5"/>
      <c r="AG67" s="5"/>
      <c r="AH67" s="5"/>
      <c r="AI67" s="5"/>
    </row>
    <row r="68" spans="1:35" x14ac:dyDescent="0.25">
      <c r="A68" s="5"/>
      <c r="B68" s="5"/>
      <c r="C68" s="126" t="s">
        <v>45</v>
      </c>
      <c r="D68" s="5"/>
      <c r="E68" s="19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199"/>
      <c r="AE68" s="5"/>
      <c r="AF68" s="5"/>
      <c r="AG68" s="5"/>
      <c r="AH68" s="5"/>
      <c r="AI68" s="5"/>
    </row>
    <row r="69" spans="1:35" x14ac:dyDescent="0.25">
      <c r="A69" s="5"/>
      <c r="B69" s="5"/>
      <c r="C69" s="126" t="s">
        <v>43</v>
      </c>
      <c r="D69" s="5"/>
      <c r="E69" s="19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199"/>
      <c r="AE69" s="5"/>
      <c r="AF69" s="5"/>
      <c r="AG69" s="5"/>
      <c r="AH69" s="5"/>
      <c r="AI69" s="5"/>
    </row>
    <row r="70" spans="1:35" x14ac:dyDescent="0.25">
      <c r="A70" s="5"/>
      <c r="B70" s="5"/>
      <c r="C70" s="126" t="s">
        <v>44</v>
      </c>
      <c r="D70" s="5"/>
      <c r="E70" s="19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199"/>
      <c r="AE70" s="5"/>
      <c r="AF70" s="5"/>
      <c r="AG70" s="5"/>
      <c r="AH70" s="5"/>
      <c r="AI70" s="5"/>
    </row>
    <row r="71" spans="1:35" x14ac:dyDescent="0.25">
      <c r="A71" s="5"/>
      <c r="B71" s="5"/>
      <c r="C71" s="126" t="s">
        <v>46</v>
      </c>
      <c r="D71" s="5"/>
      <c r="E71" s="19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199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127" t="s">
        <v>50</v>
      </c>
      <c r="D72" s="5"/>
      <c r="E72" s="19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37"/>
      <c r="AB72" s="237"/>
      <c r="AC72" s="237"/>
      <c r="AD72" s="199"/>
      <c r="AE72" s="5"/>
      <c r="AF72" s="5"/>
      <c r="AG72" s="5"/>
      <c r="AH72" s="5"/>
      <c r="AI72" s="5"/>
    </row>
    <row r="73" spans="1:35" ht="15.75" thickBot="1" x14ac:dyDescent="0.3">
      <c r="A73" s="5"/>
      <c r="B73" s="5"/>
      <c r="C73" s="5"/>
      <c r="D73" s="5"/>
      <c r="E73" s="200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2"/>
      <c r="AE73" s="5"/>
      <c r="AF73" s="5"/>
      <c r="AG73" s="5"/>
      <c r="AH73" s="5"/>
      <c r="AI73" s="5"/>
    </row>
    <row r="74" spans="1:35" x14ac:dyDescent="0.25"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</row>
    <row r="75" spans="1:35" x14ac:dyDescent="0.25"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</row>
  </sheetData>
  <mergeCells count="30">
    <mergeCell ref="B5:B14"/>
    <mergeCell ref="B15:B18"/>
    <mergeCell ref="D1:P1"/>
    <mergeCell ref="Q1:AF1"/>
    <mergeCell ref="A3:A4"/>
    <mergeCell ref="B3:B4"/>
    <mergeCell ref="C3:C4"/>
    <mergeCell ref="D3:D4"/>
    <mergeCell ref="E3:H3"/>
    <mergeCell ref="I3:L3"/>
    <mergeCell ref="M3:P3"/>
    <mergeCell ref="Q3:T3"/>
    <mergeCell ref="AG57:AH57"/>
    <mergeCell ref="U3:X3"/>
    <mergeCell ref="Y3:AB3"/>
    <mergeCell ref="AC3:AF3"/>
    <mergeCell ref="AG3:AG4"/>
    <mergeCell ref="Y55:AB55"/>
    <mergeCell ref="B19:B36"/>
    <mergeCell ref="B37:B47"/>
    <mergeCell ref="C57:D57"/>
    <mergeCell ref="B48:B49"/>
    <mergeCell ref="B50:B54"/>
    <mergeCell ref="E64:AD64"/>
    <mergeCell ref="E65:AD73"/>
    <mergeCell ref="C58:D58"/>
    <mergeCell ref="C59:D59"/>
    <mergeCell ref="C60:D60"/>
    <mergeCell ref="C61:D61"/>
    <mergeCell ref="C62:D62"/>
  </mergeCells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7"/>
  <sheetViews>
    <sheetView topLeftCell="D54" zoomScaleNormal="100" workbookViewId="0">
      <selection activeCell="E66" sqref="E66:AD74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4.85546875" customWidth="1"/>
    <col min="5" max="6" width="4" customWidth="1"/>
    <col min="7" max="32" width="3.28515625" customWidth="1"/>
    <col min="33" max="33" width="34" bestFit="1" customWidth="1"/>
    <col min="34" max="34" width="4" bestFit="1" customWidth="1"/>
  </cols>
  <sheetData>
    <row r="1" spans="1:35" ht="18.75" x14ac:dyDescent="0.3">
      <c r="A1" s="1"/>
      <c r="B1" s="2"/>
      <c r="C1" s="3" t="s">
        <v>29</v>
      </c>
      <c r="D1" s="229" t="s">
        <v>30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4" t="s">
        <v>28</v>
      </c>
      <c r="AH1" s="5"/>
      <c r="AI1" s="5"/>
    </row>
    <row r="2" spans="1:35" ht="19.5" thickBot="1" x14ac:dyDescent="0.35">
      <c r="A2" s="1"/>
      <c r="B2" s="2"/>
      <c r="C2" s="6" t="s">
        <v>250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3"/>
      <c r="AH2" s="5"/>
      <c r="AI2" s="5"/>
    </row>
    <row r="3" spans="1:35" ht="15.75" thickBot="1" x14ac:dyDescent="0.3">
      <c r="A3" s="222" t="s">
        <v>0</v>
      </c>
      <c r="B3" s="222" t="s">
        <v>34</v>
      </c>
      <c r="C3" s="222" t="s">
        <v>32</v>
      </c>
      <c r="D3" s="222" t="s">
        <v>33</v>
      </c>
      <c r="E3" s="218" t="s">
        <v>1</v>
      </c>
      <c r="F3" s="219"/>
      <c r="G3" s="219"/>
      <c r="H3" s="220"/>
      <c r="I3" s="218" t="s">
        <v>2</v>
      </c>
      <c r="J3" s="219"/>
      <c r="K3" s="219"/>
      <c r="L3" s="220"/>
      <c r="M3" s="218" t="s">
        <v>3</v>
      </c>
      <c r="N3" s="219"/>
      <c r="O3" s="219"/>
      <c r="P3" s="220"/>
      <c r="Q3" s="218" t="s">
        <v>4</v>
      </c>
      <c r="R3" s="219"/>
      <c r="S3" s="219"/>
      <c r="T3" s="220"/>
      <c r="U3" s="218" t="s">
        <v>5</v>
      </c>
      <c r="V3" s="219"/>
      <c r="W3" s="219"/>
      <c r="X3" s="220"/>
      <c r="Y3" s="218" t="s">
        <v>6</v>
      </c>
      <c r="Z3" s="219"/>
      <c r="AA3" s="219"/>
      <c r="AB3" s="220"/>
      <c r="AC3" s="218" t="s">
        <v>7</v>
      </c>
      <c r="AD3" s="219"/>
      <c r="AE3" s="219"/>
      <c r="AF3" s="221"/>
      <c r="AG3" s="222" t="s">
        <v>8</v>
      </c>
      <c r="AH3" s="5"/>
      <c r="AI3" s="5"/>
    </row>
    <row r="4" spans="1:35" ht="15.75" thickBot="1" x14ac:dyDescent="0.3">
      <c r="A4" s="231"/>
      <c r="B4" s="223"/>
      <c r="C4" s="223"/>
      <c r="D4" s="223"/>
      <c r="E4" s="8" t="s">
        <v>24</v>
      </c>
      <c r="F4" s="9" t="s">
        <v>25</v>
      </c>
      <c r="G4" s="9" t="s">
        <v>35</v>
      </c>
      <c r="H4" s="10" t="s">
        <v>26</v>
      </c>
      <c r="I4" s="8" t="s">
        <v>24</v>
      </c>
      <c r="J4" s="9" t="s">
        <v>25</v>
      </c>
      <c r="K4" s="9" t="s">
        <v>35</v>
      </c>
      <c r="L4" s="10" t="s">
        <v>26</v>
      </c>
      <c r="M4" s="8" t="s">
        <v>24</v>
      </c>
      <c r="N4" s="9" t="s">
        <v>25</v>
      </c>
      <c r="O4" s="9" t="s">
        <v>35</v>
      </c>
      <c r="P4" s="10" t="s">
        <v>26</v>
      </c>
      <c r="Q4" s="8" t="s">
        <v>24</v>
      </c>
      <c r="R4" s="9" t="s">
        <v>25</v>
      </c>
      <c r="S4" s="9" t="s">
        <v>35</v>
      </c>
      <c r="T4" s="10" t="s">
        <v>26</v>
      </c>
      <c r="U4" s="8" t="s">
        <v>24</v>
      </c>
      <c r="V4" s="9" t="s">
        <v>25</v>
      </c>
      <c r="W4" s="9" t="s">
        <v>35</v>
      </c>
      <c r="X4" s="10" t="s">
        <v>26</v>
      </c>
      <c r="Y4" s="8" t="s">
        <v>24</v>
      </c>
      <c r="Z4" s="9" t="s">
        <v>25</v>
      </c>
      <c r="AA4" s="9" t="s">
        <v>35</v>
      </c>
      <c r="AB4" s="10" t="s">
        <v>26</v>
      </c>
      <c r="AC4" s="8" t="s">
        <v>24</v>
      </c>
      <c r="AD4" s="9" t="s">
        <v>25</v>
      </c>
      <c r="AE4" s="9" t="s">
        <v>35</v>
      </c>
      <c r="AF4" s="10" t="s">
        <v>26</v>
      </c>
      <c r="AG4" s="223"/>
      <c r="AH4" s="5"/>
      <c r="AI4" s="5"/>
    </row>
    <row r="5" spans="1:35" x14ac:dyDescent="0.25">
      <c r="A5" s="11">
        <v>1</v>
      </c>
      <c r="B5" s="209" t="s">
        <v>9</v>
      </c>
      <c r="C5" s="12" t="s">
        <v>58</v>
      </c>
      <c r="D5" s="13" t="s">
        <v>64</v>
      </c>
      <c r="E5" s="14">
        <v>4</v>
      </c>
      <c r="F5" s="15">
        <v>4</v>
      </c>
      <c r="G5" s="15" t="s">
        <v>10</v>
      </c>
      <c r="H5" s="16">
        <v>8</v>
      </c>
      <c r="I5" s="14"/>
      <c r="J5" s="15"/>
      <c r="K5" s="15"/>
      <c r="L5" s="16"/>
      <c r="M5" s="14"/>
      <c r="N5" s="15"/>
      <c r="O5" s="15"/>
      <c r="P5" s="16"/>
      <c r="Q5" s="14"/>
      <c r="R5" s="15"/>
      <c r="S5" s="15"/>
      <c r="T5" s="16"/>
      <c r="U5" s="14"/>
      <c r="V5" s="15"/>
      <c r="W5" s="15"/>
      <c r="X5" s="16"/>
      <c r="Y5" s="14"/>
      <c r="Z5" s="15"/>
      <c r="AA5" s="15"/>
      <c r="AB5" s="16"/>
      <c r="AC5" s="14"/>
      <c r="AD5" s="15"/>
      <c r="AE5" s="15"/>
      <c r="AF5" s="16"/>
      <c r="AG5" s="17"/>
      <c r="AH5" s="5"/>
      <c r="AI5" s="5"/>
    </row>
    <row r="6" spans="1:35" x14ac:dyDescent="0.25">
      <c r="A6" s="18">
        <v>2</v>
      </c>
      <c r="B6" s="209"/>
      <c r="C6" s="19" t="s">
        <v>59</v>
      </c>
      <c r="D6" s="13" t="s">
        <v>65</v>
      </c>
      <c r="E6" s="20"/>
      <c r="F6" s="21"/>
      <c r="G6" s="21"/>
      <c r="H6" s="22"/>
      <c r="I6" s="20">
        <v>2</v>
      </c>
      <c r="J6" s="21">
        <v>4</v>
      </c>
      <c r="K6" s="21" t="s">
        <v>10</v>
      </c>
      <c r="L6" s="22">
        <v>6</v>
      </c>
      <c r="M6" s="20"/>
      <c r="N6" s="21"/>
      <c r="O6" s="21"/>
      <c r="P6" s="22"/>
      <c r="Q6" s="20"/>
      <c r="R6" s="21"/>
      <c r="S6" s="21"/>
      <c r="T6" s="22"/>
      <c r="U6" s="20"/>
      <c r="V6" s="21"/>
      <c r="W6" s="21"/>
      <c r="X6" s="22"/>
      <c r="Y6" s="20"/>
      <c r="Z6" s="21"/>
      <c r="AA6" s="21"/>
      <c r="AB6" s="22"/>
      <c r="AC6" s="20"/>
      <c r="AD6" s="21"/>
      <c r="AE6" s="21"/>
      <c r="AF6" s="22"/>
      <c r="AG6" s="23" t="s">
        <v>58</v>
      </c>
      <c r="AH6" s="5"/>
      <c r="AI6" s="5"/>
    </row>
    <row r="7" spans="1:35" x14ac:dyDescent="0.25">
      <c r="A7" s="18">
        <v>3</v>
      </c>
      <c r="B7" s="209"/>
      <c r="C7" s="19" t="s">
        <v>23</v>
      </c>
      <c r="D7" s="23" t="s">
        <v>66</v>
      </c>
      <c r="E7" s="20"/>
      <c r="F7" s="21"/>
      <c r="G7" s="21"/>
      <c r="H7" s="22"/>
      <c r="I7" s="20">
        <v>0</v>
      </c>
      <c r="J7" s="21">
        <v>0</v>
      </c>
      <c r="K7" s="21" t="s">
        <v>11</v>
      </c>
      <c r="L7" s="22">
        <v>0</v>
      </c>
      <c r="M7" s="20"/>
      <c r="N7" s="21"/>
      <c r="O7" s="21"/>
      <c r="P7" s="22"/>
      <c r="Q7" s="20"/>
      <c r="R7" s="21"/>
      <c r="S7" s="21"/>
      <c r="T7" s="22"/>
      <c r="U7" s="20"/>
      <c r="V7" s="21"/>
      <c r="W7" s="21"/>
      <c r="X7" s="22"/>
      <c r="Y7" s="20"/>
      <c r="Z7" s="21"/>
      <c r="AA7" s="21"/>
      <c r="AB7" s="22"/>
      <c r="AC7" s="20"/>
      <c r="AD7" s="21"/>
      <c r="AE7" s="21"/>
      <c r="AF7" s="22"/>
      <c r="AG7" s="23" t="s">
        <v>74</v>
      </c>
      <c r="AH7" s="5"/>
      <c r="AI7" s="5"/>
    </row>
    <row r="8" spans="1:35" x14ac:dyDescent="0.25">
      <c r="A8" s="18">
        <v>4</v>
      </c>
      <c r="B8" s="209"/>
      <c r="C8" s="19" t="s">
        <v>12</v>
      </c>
      <c r="D8" s="23" t="s">
        <v>67</v>
      </c>
      <c r="E8" s="20">
        <v>2</v>
      </c>
      <c r="F8" s="21">
        <v>2</v>
      </c>
      <c r="G8" s="21" t="s">
        <v>13</v>
      </c>
      <c r="H8" s="22">
        <v>4</v>
      </c>
      <c r="I8" s="20"/>
      <c r="J8" s="21"/>
      <c r="K8" s="21"/>
      <c r="L8" s="22"/>
      <c r="M8" s="20"/>
      <c r="N8" s="21"/>
      <c r="O8" s="21"/>
      <c r="P8" s="22"/>
      <c r="Q8" s="20"/>
      <c r="R8" s="21"/>
      <c r="S8" s="21"/>
      <c r="T8" s="22"/>
      <c r="U8" s="20"/>
      <c r="V8" s="21"/>
      <c r="W8" s="21"/>
      <c r="X8" s="22"/>
      <c r="Y8" s="20"/>
      <c r="Z8" s="21"/>
      <c r="AA8" s="21"/>
      <c r="AB8" s="22"/>
      <c r="AC8" s="20"/>
      <c r="AD8" s="21"/>
      <c r="AE8" s="21"/>
      <c r="AF8" s="22"/>
      <c r="AG8" s="23"/>
      <c r="AH8" s="5"/>
      <c r="AI8" s="5"/>
    </row>
    <row r="9" spans="1:35" x14ac:dyDescent="0.25">
      <c r="A9" s="18">
        <v>5</v>
      </c>
      <c r="B9" s="209"/>
      <c r="C9" s="19" t="s">
        <v>60</v>
      </c>
      <c r="D9" s="23" t="s">
        <v>68</v>
      </c>
      <c r="E9" s="20">
        <v>2</v>
      </c>
      <c r="F9" s="21">
        <v>2</v>
      </c>
      <c r="G9" s="21" t="s">
        <v>13</v>
      </c>
      <c r="H9" s="22">
        <v>5</v>
      </c>
      <c r="I9" s="20"/>
      <c r="J9" s="21"/>
      <c r="K9" s="21"/>
      <c r="L9" s="22"/>
      <c r="M9" s="20"/>
      <c r="N9" s="21"/>
      <c r="O9" s="21"/>
      <c r="P9" s="22"/>
      <c r="Q9" s="20"/>
      <c r="R9" s="21"/>
      <c r="S9" s="21"/>
      <c r="T9" s="22"/>
      <c r="U9" s="20"/>
      <c r="V9" s="21"/>
      <c r="W9" s="21"/>
      <c r="X9" s="22"/>
      <c r="Y9" s="20"/>
      <c r="Z9" s="21"/>
      <c r="AA9" s="21"/>
      <c r="AB9" s="22"/>
      <c r="AC9" s="20"/>
      <c r="AD9" s="21"/>
      <c r="AE9" s="21"/>
      <c r="AF9" s="22"/>
      <c r="AG9" s="23"/>
      <c r="AH9" s="5"/>
      <c r="AI9" s="5"/>
    </row>
    <row r="10" spans="1:35" x14ac:dyDescent="0.25">
      <c r="A10" s="18">
        <v>6</v>
      </c>
      <c r="B10" s="209"/>
      <c r="C10" s="24" t="s">
        <v>61</v>
      </c>
      <c r="D10" s="23" t="s">
        <v>69</v>
      </c>
      <c r="E10" s="25"/>
      <c r="F10" s="26"/>
      <c r="G10" s="26"/>
      <c r="H10" s="27"/>
      <c r="I10" s="20">
        <v>2</v>
      </c>
      <c r="J10" s="21">
        <v>2</v>
      </c>
      <c r="K10" s="21" t="s">
        <v>13</v>
      </c>
      <c r="L10" s="22">
        <v>4</v>
      </c>
      <c r="M10" s="20"/>
      <c r="N10" s="21"/>
      <c r="O10" s="21"/>
      <c r="P10" s="22"/>
      <c r="Q10" s="20"/>
      <c r="R10" s="21"/>
      <c r="S10" s="21"/>
      <c r="T10" s="22"/>
      <c r="U10" s="20"/>
      <c r="V10" s="21"/>
      <c r="W10" s="21"/>
      <c r="X10" s="22"/>
      <c r="Y10" s="20"/>
      <c r="Z10" s="21"/>
      <c r="AA10" s="21"/>
      <c r="AB10" s="22"/>
      <c r="AC10" s="20"/>
      <c r="AD10" s="21"/>
      <c r="AE10" s="21"/>
      <c r="AF10" s="22"/>
      <c r="AG10" s="23"/>
      <c r="AH10" s="5"/>
      <c r="AI10" s="5"/>
    </row>
    <row r="11" spans="1:35" x14ac:dyDescent="0.25">
      <c r="A11" s="18">
        <v>7</v>
      </c>
      <c r="B11" s="209"/>
      <c r="C11" s="19" t="s">
        <v>62</v>
      </c>
      <c r="D11" s="23" t="s">
        <v>70</v>
      </c>
      <c r="E11" s="20"/>
      <c r="F11" s="21"/>
      <c r="G11" s="21"/>
      <c r="H11" s="22"/>
      <c r="I11" s="20"/>
      <c r="J11" s="21"/>
      <c r="K11" s="21"/>
      <c r="L11" s="22"/>
      <c r="M11" s="20">
        <v>2</v>
      </c>
      <c r="N11" s="21">
        <v>2</v>
      </c>
      <c r="O11" s="21" t="s">
        <v>13</v>
      </c>
      <c r="P11" s="22">
        <v>4</v>
      </c>
      <c r="Q11" s="20"/>
      <c r="R11" s="21"/>
      <c r="S11" s="21"/>
      <c r="T11" s="22"/>
      <c r="U11" s="20"/>
      <c r="V11" s="21"/>
      <c r="W11" s="21"/>
      <c r="X11" s="22"/>
      <c r="Y11" s="20"/>
      <c r="Z11" s="21"/>
      <c r="AA11" s="21"/>
      <c r="AB11" s="22"/>
      <c r="AC11" s="20"/>
      <c r="AD11" s="21"/>
      <c r="AE11" s="21"/>
      <c r="AF11" s="22"/>
      <c r="AG11" s="23" t="s">
        <v>61</v>
      </c>
      <c r="AH11" s="5"/>
      <c r="AI11" s="5"/>
    </row>
    <row r="12" spans="1:35" x14ac:dyDescent="0.25">
      <c r="A12" s="18">
        <v>8</v>
      </c>
      <c r="B12" s="209"/>
      <c r="C12" s="19" t="s">
        <v>31</v>
      </c>
      <c r="D12" s="23" t="s">
        <v>71</v>
      </c>
      <c r="E12" s="20"/>
      <c r="F12" s="21"/>
      <c r="G12" s="21"/>
      <c r="H12" s="22"/>
      <c r="I12" s="20"/>
      <c r="J12" s="21"/>
      <c r="K12" s="21"/>
      <c r="L12" s="22"/>
      <c r="M12" s="20"/>
      <c r="N12" s="21"/>
      <c r="O12" s="21"/>
      <c r="P12" s="22"/>
      <c r="Q12" s="20">
        <v>2</v>
      </c>
      <c r="R12" s="21">
        <v>2</v>
      </c>
      <c r="S12" s="21" t="s">
        <v>10</v>
      </c>
      <c r="T12" s="22">
        <v>4</v>
      </c>
      <c r="U12" s="20"/>
      <c r="V12" s="21"/>
      <c r="W12" s="21"/>
      <c r="X12" s="22"/>
      <c r="Y12" s="20"/>
      <c r="Z12" s="21"/>
      <c r="AA12" s="21"/>
      <c r="AB12" s="22"/>
      <c r="AC12" s="20"/>
      <c r="AD12" s="21"/>
      <c r="AE12" s="21"/>
      <c r="AF12" s="22"/>
      <c r="AG12" s="23" t="s">
        <v>75</v>
      </c>
      <c r="AH12" s="5"/>
      <c r="AI12" s="5"/>
    </row>
    <row r="13" spans="1:35" x14ac:dyDescent="0.25">
      <c r="A13" s="18">
        <v>9</v>
      </c>
      <c r="B13" s="209"/>
      <c r="C13" s="19" t="s">
        <v>63</v>
      </c>
      <c r="D13" s="23" t="s">
        <v>72</v>
      </c>
      <c r="E13" s="20"/>
      <c r="F13" s="21"/>
      <c r="G13" s="21"/>
      <c r="H13" s="22"/>
      <c r="I13" s="20"/>
      <c r="J13" s="21"/>
      <c r="K13" s="21"/>
      <c r="L13" s="22"/>
      <c r="M13" s="20"/>
      <c r="N13" s="21"/>
      <c r="O13" s="21"/>
      <c r="P13" s="22"/>
      <c r="Q13" s="20">
        <v>0</v>
      </c>
      <c r="R13" s="21">
        <v>0</v>
      </c>
      <c r="S13" s="21" t="s">
        <v>11</v>
      </c>
      <c r="T13" s="22">
        <v>0</v>
      </c>
      <c r="U13" s="20"/>
      <c r="V13" s="21"/>
      <c r="W13" s="21"/>
      <c r="X13" s="22"/>
      <c r="Y13" s="20"/>
      <c r="Z13" s="21"/>
      <c r="AA13" s="21"/>
      <c r="AB13" s="22"/>
      <c r="AC13" s="20"/>
      <c r="AD13" s="21"/>
      <c r="AE13" s="21"/>
      <c r="AF13" s="22"/>
      <c r="AG13" s="23" t="s">
        <v>76</v>
      </c>
      <c r="AH13" s="5"/>
      <c r="AI13" s="5"/>
    </row>
    <row r="14" spans="1:35" ht="15.75" thickBot="1" x14ac:dyDescent="0.3">
      <c r="A14" s="18">
        <v>10</v>
      </c>
      <c r="B14" s="209"/>
      <c r="C14" s="28" t="s">
        <v>14</v>
      </c>
      <c r="D14" s="29" t="s">
        <v>73</v>
      </c>
      <c r="E14" s="20"/>
      <c r="F14" s="21"/>
      <c r="G14" s="21"/>
      <c r="H14" s="22"/>
      <c r="I14" s="20">
        <v>2</v>
      </c>
      <c r="J14" s="21">
        <v>1</v>
      </c>
      <c r="K14" s="21" t="s">
        <v>13</v>
      </c>
      <c r="L14" s="22">
        <v>4</v>
      </c>
      <c r="M14" s="20"/>
      <c r="N14" s="21"/>
      <c r="O14" s="21"/>
      <c r="P14" s="22"/>
      <c r="Q14" s="20"/>
      <c r="R14" s="21"/>
      <c r="S14" s="21"/>
      <c r="T14" s="22"/>
      <c r="U14" s="30"/>
      <c r="V14" s="31"/>
      <c r="W14" s="31"/>
      <c r="X14" s="32"/>
      <c r="Y14" s="20"/>
      <c r="Z14" s="21"/>
      <c r="AA14" s="21"/>
      <c r="AB14" s="22"/>
      <c r="AC14" s="30"/>
      <c r="AD14" s="31"/>
      <c r="AE14" s="31"/>
      <c r="AF14" s="32"/>
      <c r="AG14" s="29"/>
      <c r="AH14" s="5"/>
      <c r="AI14" s="5"/>
    </row>
    <row r="15" spans="1:35" x14ac:dyDescent="0.25">
      <c r="A15" s="11">
        <v>11</v>
      </c>
      <c r="B15" s="227" t="s">
        <v>15</v>
      </c>
      <c r="C15" s="33" t="s">
        <v>77</v>
      </c>
      <c r="D15" s="34" t="s">
        <v>81</v>
      </c>
      <c r="E15" s="14"/>
      <c r="F15" s="15"/>
      <c r="G15" s="15"/>
      <c r="H15" s="16"/>
      <c r="I15" s="14"/>
      <c r="J15" s="15"/>
      <c r="K15" s="15"/>
      <c r="L15" s="16"/>
      <c r="M15" s="14">
        <v>2</v>
      </c>
      <c r="N15" s="15">
        <v>2</v>
      </c>
      <c r="O15" s="15" t="s">
        <v>13</v>
      </c>
      <c r="P15" s="16">
        <v>4</v>
      </c>
      <c r="Q15" s="35"/>
      <c r="R15" s="15"/>
      <c r="S15" s="15"/>
      <c r="T15" s="36"/>
      <c r="U15" s="35"/>
      <c r="V15" s="15"/>
      <c r="W15" s="15"/>
      <c r="X15" s="16"/>
      <c r="Y15" s="35"/>
      <c r="Z15" s="15"/>
      <c r="AA15" s="15"/>
      <c r="AB15" s="16"/>
      <c r="AC15" s="14"/>
      <c r="AD15" s="15"/>
      <c r="AE15" s="15"/>
      <c r="AF15" s="16"/>
      <c r="AG15" s="17"/>
      <c r="AH15" s="5"/>
      <c r="AI15" s="5"/>
    </row>
    <row r="16" spans="1:35" x14ac:dyDescent="0.25">
      <c r="A16" s="18">
        <v>12</v>
      </c>
      <c r="B16" s="209"/>
      <c r="C16" s="37" t="s">
        <v>78</v>
      </c>
      <c r="D16" s="38" t="s">
        <v>82</v>
      </c>
      <c r="E16" s="25"/>
      <c r="F16" s="26"/>
      <c r="G16" s="26"/>
      <c r="H16" s="27"/>
      <c r="I16" s="25"/>
      <c r="J16" s="26"/>
      <c r="K16" s="26"/>
      <c r="L16" s="27"/>
      <c r="M16" s="25">
        <v>1</v>
      </c>
      <c r="N16" s="26">
        <v>2</v>
      </c>
      <c r="O16" s="26" t="s">
        <v>13</v>
      </c>
      <c r="P16" s="27">
        <v>4</v>
      </c>
      <c r="Q16" s="25"/>
      <c r="R16" s="26"/>
      <c r="S16" s="26"/>
      <c r="T16" s="39"/>
      <c r="U16" s="40"/>
      <c r="V16" s="26"/>
      <c r="W16" s="26"/>
      <c r="X16" s="27"/>
      <c r="Y16" s="40"/>
      <c r="Z16" s="26"/>
      <c r="AA16" s="26"/>
      <c r="AB16" s="27"/>
      <c r="AC16" s="41"/>
      <c r="AD16" s="42"/>
      <c r="AE16" s="42"/>
      <c r="AF16" s="43"/>
      <c r="AG16" s="23"/>
      <c r="AH16" s="5"/>
      <c r="AI16" s="5"/>
    </row>
    <row r="17" spans="1:35" x14ac:dyDescent="0.25">
      <c r="A17" s="18">
        <v>13</v>
      </c>
      <c r="B17" s="209"/>
      <c r="C17" s="37" t="s">
        <v>79</v>
      </c>
      <c r="D17" s="44" t="s">
        <v>83</v>
      </c>
      <c r="E17" s="20"/>
      <c r="F17" s="21"/>
      <c r="G17" s="21"/>
      <c r="H17" s="22"/>
      <c r="I17" s="20"/>
      <c r="J17" s="21"/>
      <c r="K17" s="21"/>
      <c r="L17" s="22"/>
      <c r="M17" s="20"/>
      <c r="N17" s="21"/>
      <c r="O17" s="21"/>
      <c r="P17" s="22"/>
      <c r="Q17" s="20">
        <v>1</v>
      </c>
      <c r="R17" s="21">
        <v>2</v>
      </c>
      <c r="S17" s="21" t="s">
        <v>13</v>
      </c>
      <c r="T17" s="45">
        <v>4</v>
      </c>
      <c r="U17" s="46"/>
      <c r="V17" s="21"/>
      <c r="W17" s="21"/>
      <c r="X17" s="22"/>
      <c r="Y17" s="46"/>
      <c r="Z17" s="21"/>
      <c r="AA17" s="21"/>
      <c r="AB17" s="22"/>
      <c r="AC17" s="30"/>
      <c r="AD17" s="31"/>
      <c r="AE17" s="31"/>
      <c r="AF17" s="32"/>
      <c r="AG17" s="23" t="s">
        <v>78</v>
      </c>
      <c r="AH17" s="5"/>
      <c r="AI17" s="5"/>
    </row>
    <row r="18" spans="1:35" ht="15.75" thickBot="1" x14ac:dyDescent="0.3">
      <c r="A18" s="47">
        <v>14</v>
      </c>
      <c r="B18" s="228"/>
      <c r="C18" s="48" t="s">
        <v>80</v>
      </c>
      <c r="D18" s="49" t="s">
        <v>84</v>
      </c>
      <c r="E18" s="30"/>
      <c r="F18" s="31"/>
      <c r="G18" s="31"/>
      <c r="H18" s="32"/>
      <c r="I18" s="30"/>
      <c r="J18" s="31"/>
      <c r="K18" s="31"/>
      <c r="L18" s="32"/>
      <c r="M18" s="30"/>
      <c r="N18" s="31"/>
      <c r="O18" s="31"/>
      <c r="P18" s="32"/>
      <c r="Q18" s="50"/>
      <c r="R18" s="31"/>
      <c r="S18" s="31"/>
      <c r="T18" s="51"/>
      <c r="U18" s="50"/>
      <c r="V18" s="31"/>
      <c r="W18" s="31"/>
      <c r="X18" s="32"/>
      <c r="Y18" s="52">
        <v>2</v>
      </c>
      <c r="Z18" s="53">
        <v>2</v>
      </c>
      <c r="AA18" s="53" t="s">
        <v>13</v>
      </c>
      <c r="AB18" s="54">
        <v>4</v>
      </c>
      <c r="AC18" s="20"/>
      <c r="AD18" s="21"/>
      <c r="AE18" s="21"/>
      <c r="AF18" s="22"/>
      <c r="AG18" s="29"/>
      <c r="AH18" s="5"/>
      <c r="AI18" s="5"/>
    </row>
    <row r="19" spans="1:35" x14ac:dyDescent="0.25">
      <c r="A19" s="11">
        <v>15</v>
      </c>
      <c r="B19" s="209" t="s">
        <v>16</v>
      </c>
      <c r="C19" s="55" t="s">
        <v>85</v>
      </c>
      <c r="D19" s="34" t="s">
        <v>99</v>
      </c>
      <c r="E19" s="14">
        <v>2</v>
      </c>
      <c r="F19" s="15">
        <v>2</v>
      </c>
      <c r="G19" s="15" t="s">
        <v>10</v>
      </c>
      <c r="H19" s="16">
        <v>4</v>
      </c>
      <c r="I19" s="14"/>
      <c r="J19" s="15"/>
      <c r="K19" s="15"/>
      <c r="L19" s="16"/>
      <c r="M19" s="14"/>
      <c r="N19" s="15"/>
      <c r="O19" s="15"/>
      <c r="P19" s="16"/>
      <c r="Q19" s="14"/>
      <c r="R19" s="15"/>
      <c r="S19" s="15"/>
      <c r="T19" s="36"/>
      <c r="U19" s="35"/>
      <c r="V19" s="15"/>
      <c r="W19" s="15"/>
      <c r="X19" s="16"/>
      <c r="Y19" s="35"/>
      <c r="Z19" s="15"/>
      <c r="AA19" s="15"/>
      <c r="AB19" s="16"/>
      <c r="AC19" s="35"/>
      <c r="AD19" s="15"/>
      <c r="AE19" s="15"/>
      <c r="AF19" s="16"/>
      <c r="AG19" s="56"/>
      <c r="AH19" s="5"/>
      <c r="AI19" s="5"/>
    </row>
    <row r="20" spans="1:35" x14ac:dyDescent="0.25">
      <c r="A20" s="18">
        <v>16</v>
      </c>
      <c r="B20" s="209"/>
      <c r="C20" s="37" t="s">
        <v>86</v>
      </c>
      <c r="D20" s="44" t="s">
        <v>100</v>
      </c>
      <c r="E20" s="20"/>
      <c r="F20" s="21"/>
      <c r="G20" s="21"/>
      <c r="H20" s="22"/>
      <c r="I20" s="20">
        <v>0</v>
      </c>
      <c r="J20" s="21">
        <v>3</v>
      </c>
      <c r="K20" s="21" t="s">
        <v>10</v>
      </c>
      <c r="L20" s="22">
        <v>4</v>
      </c>
      <c r="M20" s="20"/>
      <c r="N20" s="21"/>
      <c r="O20" s="21"/>
      <c r="P20" s="22"/>
      <c r="Q20" s="20"/>
      <c r="R20" s="21"/>
      <c r="S20" s="21"/>
      <c r="T20" s="45"/>
      <c r="U20" s="46"/>
      <c r="V20" s="21"/>
      <c r="W20" s="21"/>
      <c r="X20" s="22"/>
      <c r="Y20" s="46"/>
      <c r="Z20" s="21"/>
      <c r="AA20" s="21"/>
      <c r="AB20" s="22"/>
      <c r="AC20" s="46"/>
      <c r="AD20" s="21"/>
      <c r="AE20" s="21"/>
      <c r="AF20" s="22"/>
      <c r="AG20" s="23" t="s">
        <v>85</v>
      </c>
      <c r="AH20" s="5"/>
      <c r="AI20" s="5"/>
    </row>
    <row r="21" spans="1:35" x14ac:dyDescent="0.25">
      <c r="A21" s="18">
        <v>17</v>
      </c>
      <c r="B21" s="209"/>
      <c r="C21" s="37" t="s">
        <v>87</v>
      </c>
      <c r="D21" s="44" t="s">
        <v>101</v>
      </c>
      <c r="E21" s="20">
        <v>0</v>
      </c>
      <c r="F21" s="21">
        <v>3</v>
      </c>
      <c r="G21" s="21" t="s">
        <v>10</v>
      </c>
      <c r="H21" s="22">
        <v>4</v>
      </c>
      <c r="I21" s="20"/>
      <c r="J21" s="21"/>
      <c r="K21" s="21"/>
      <c r="L21" s="22"/>
      <c r="M21" s="20"/>
      <c r="N21" s="21"/>
      <c r="O21" s="21"/>
      <c r="P21" s="22"/>
      <c r="Q21" s="20"/>
      <c r="R21" s="21"/>
      <c r="S21" s="21"/>
      <c r="T21" s="45"/>
      <c r="U21" s="46"/>
      <c r="V21" s="21"/>
      <c r="W21" s="21"/>
      <c r="X21" s="22"/>
      <c r="Y21" s="46"/>
      <c r="Z21" s="21"/>
      <c r="AA21" s="21"/>
      <c r="AB21" s="22"/>
      <c r="AC21" s="46"/>
      <c r="AD21" s="21"/>
      <c r="AE21" s="21"/>
      <c r="AF21" s="22"/>
      <c r="AG21" s="23"/>
      <c r="AH21" s="5"/>
      <c r="AI21" s="5"/>
    </row>
    <row r="22" spans="1:35" x14ac:dyDescent="0.25">
      <c r="A22" s="18">
        <v>18</v>
      </c>
      <c r="B22" s="209"/>
      <c r="C22" s="37" t="s">
        <v>88</v>
      </c>
      <c r="D22" s="44" t="s">
        <v>102</v>
      </c>
      <c r="E22" s="20"/>
      <c r="F22" s="21"/>
      <c r="G22" s="21"/>
      <c r="H22" s="22"/>
      <c r="I22" s="20">
        <v>2</v>
      </c>
      <c r="J22" s="21">
        <v>3</v>
      </c>
      <c r="K22" s="21" t="s">
        <v>10</v>
      </c>
      <c r="L22" s="22">
        <v>5</v>
      </c>
      <c r="M22" s="20"/>
      <c r="N22" s="21"/>
      <c r="O22" s="21"/>
      <c r="P22" s="22"/>
      <c r="Q22" s="20"/>
      <c r="R22" s="21"/>
      <c r="S22" s="21"/>
      <c r="T22" s="45"/>
      <c r="U22" s="46"/>
      <c r="V22" s="21"/>
      <c r="W22" s="21"/>
      <c r="X22" s="22"/>
      <c r="Y22" s="46"/>
      <c r="Z22" s="21"/>
      <c r="AA22" s="21"/>
      <c r="AB22" s="22"/>
      <c r="AC22" s="46"/>
      <c r="AD22" s="21"/>
      <c r="AE22" s="21"/>
      <c r="AF22" s="22"/>
      <c r="AG22" s="23" t="s">
        <v>87</v>
      </c>
      <c r="AH22" s="5"/>
      <c r="AI22" s="5"/>
    </row>
    <row r="23" spans="1:35" x14ac:dyDescent="0.25">
      <c r="A23" s="18">
        <v>19</v>
      </c>
      <c r="B23" s="209"/>
      <c r="C23" s="37" t="s">
        <v>89</v>
      </c>
      <c r="D23" s="44" t="s">
        <v>103</v>
      </c>
      <c r="E23" s="20"/>
      <c r="F23" s="21"/>
      <c r="G23" s="21"/>
      <c r="H23" s="22"/>
      <c r="I23" s="20"/>
      <c r="J23" s="21"/>
      <c r="K23" s="21"/>
      <c r="L23" s="22"/>
      <c r="M23" s="20">
        <v>0</v>
      </c>
      <c r="N23" s="21">
        <v>3</v>
      </c>
      <c r="O23" s="21" t="s">
        <v>10</v>
      </c>
      <c r="P23" s="22">
        <v>4</v>
      </c>
      <c r="Q23" s="20"/>
      <c r="R23" s="21"/>
      <c r="S23" s="21"/>
      <c r="T23" s="45"/>
      <c r="U23" s="46"/>
      <c r="V23" s="21"/>
      <c r="W23" s="21"/>
      <c r="X23" s="22"/>
      <c r="Y23" s="46"/>
      <c r="Z23" s="21"/>
      <c r="AA23" s="21"/>
      <c r="AB23" s="22"/>
      <c r="AC23" s="46"/>
      <c r="AD23" s="21"/>
      <c r="AE23" s="21"/>
      <c r="AF23" s="22"/>
      <c r="AG23" s="23" t="s">
        <v>88</v>
      </c>
      <c r="AH23" s="5"/>
      <c r="AI23" s="5"/>
    </row>
    <row r="24" spans="1:35" x14ac:dyDescent="0.25">
      <c r="A24" s="18">
        <v>20</v>
      </c>
      <c r="B24" s="209"/>
      <c r="C24" s="37" t="s">
        <v>90</v>
      </c>
      <c r="D24" s="44" t="s">
        <v>104</v>
      </c>
      <c r="E24" s="20"/>
      <c r="F24" s="21"/>
      <c r="G24" s="21"/>
      <c r="H24" s="22"/>
      <c r="I24" s="20"/>
      <c r="J24" s="21"/>
      <c r="K24" s="21"/>
      <c r="L24" s="22"/>
      <c r="M24" s="20"/>
      <c r="N24" s="21"/>
      <c r="O24" s="21"/>
      <c r="P24" s="22"/>
      <c r="Q24" s="20">
        <v>3</v>
      </c>
      <c r="R24" s="21">
        <v>2</v>
      </c>
      <c r="S24" s="21" t="s">
        <v>13</v>
      </c>
      <c r="T24" s="45">
        <v>5</v>
      </c>
      <c r="U24" s="46"/>
      <c r="V24" s="21"/>
      <c r="W24" s="21"/>
      <c r="X24" s="22"/>
      <c r="Y24" s="46"/>
      <c r="Z24" s="21"/>
      <c r="AA24" s="21"/>
      <c r="AB24" s="22"/>
      <c r="AC24" s="46"/>
      <c r="AD24" s="21"/>
      <c r="AE24" s="21"/>
      <c r="AF24" s="22"/>
      <c r="AG24" s="23" t="s">
        <v>117</v>
      </c>
      <c r="AH24" s="5"/>
      <c r="AI24" s="5"/>
    </row>
    <row r="25" spans="1:35" x14ac:dyDescent="0.25">
      <c r="A25" s="18">
        <v>21</v>
      </c>
      <c r="B25" s="209"/>
      <c r="C25" s="37" t="s">
        <v>91</v>
      </c>
      <c r="D25" s="44" t="s">
        <v>105</v>
      </c>
      <c r="E25" s="20"/>
      <c r="F25" s="21"/>
      <c r="G25" s="21"/>
      <c r="H25" s="22"/>
      <c r="I25" s="20"/>
      <c r="J25" s="21"/>
      <c r="K25" s="21"/>
      <c r="L25" s="22"/>
      <c r="M25" s="20"/>
      <c r="N25" s="21"/>
      <c r="O25" s="21"/>
      <c r="P25" s="22"/>
      <c r="Q25" s="20"/>
      <c r="R25" s="21"/>
      <c r="S25" s="21"/>
      <c r="T25" s="45"/>
      <c r="U25" s="46">
        <v>2</v>
      </c>
      <c r="V25" s="21">
        <v>2</v>
      </c>
      <c r="W25" s="21" t="s">
        <v>13</v>
      </c>
      <c r="X25" s="22">
        <v>5</v>
      </c>
      <c r="Y25" s="46"/>
      <c r="Z25" s="21"/>
      <c r="AA25" s="21"/>
      <c r="AB25" s="22"/>
      <c r="AC25" s="46"/>
      <c r="AD25" s="21"/>
      <c r="AE25" s="21"/>
      <c r="AF25" s="22"/>
      <c r="AG25" s="23" t="s">
        <v>90</v>
      </c>
      <c r="AH25" s="5"/>
      <c r="AI25" s="5"/>
    </row>
    <row r="26" spans="1:35" x14ac:dyDescent="0.25">
      <c r="A26" s="18">
        <v>22</v>
      </c>
      <c r="B26" s="209"/>
      <c r="C26" s="37" t="s">
        <v>17</v>
      </c>
      <c r="D26" s="44" t="s">
        <v>106</v>
      </c>
      <c r="E26" s="20">
        <v>3</v>
      </c>
      <c r="F26" s="21">
        <v>1</v>
      </c>
      <c r="G26" s="21" t="s">
        <v>13</v>
      </c>
      <c r="H26" s="22">
        <v>5</v>
      </c>
      <c r="I26" s="20"/>
      <c r="J26" s="21"/>
      <c r="K26" s="21"/>
      <c r="L26" s="22"/>
      <c r="M26" s="20"/>
      <c r="N26" s="21"/>
      <c r="O26" s="21"/>
      <c r="P26" s="22"/>
      <c r="Q26" s="20"/>
      <c r="R26" s="21"/>
      <c r="S26" s="21"/>
      <c r="T26" s="45"/>
      <c r="U26" s="46"/>
      <c r="V26" s="21"/>
      <c r="W26" s="21"/>
      <c r="X26" s="22"/>
      <c r="Y26" s="46"/>
      <c r="Z26" s="21"/>
      <c r="AA26" s="21"/>
      <c r="AB26" s="22"/>
      <c r="AC26" s="46"/>
      <c r="AD26" s="21"/>
      <c r="AE26" s="21"/>
      <c r="AF26" s="22"/>
      <c r="AG26" s="23"/>
      <c r="AH26" s="5"/>
      <c r="AI26" s="5"/>
    </row>
    <row r="27" spans="1:35" x14ac:dyDescent="0.25">
      <c r="A27" s="18">
        <v>23</v>
      </c>
      <c r="B27" s="209"/>
      <c r="C27" s="37" t="s">
        <v>92</v>
      </c>
      <c r="D27" s="44" t="s">
        <v>107</v>
      </c>
      <c r="E27" s="20"/>
      <c r="F27" s="21"/>
      <c r="G27" s="21"/>
      <c r="H27" s="22"/>
      <c r="I27" s="20">
        <v>2</v>
      </c>
      <c r="J27" s="21">
        <v>3</v>
      </c>
      <c r="K27" s="21" t="s">
        <v>13</v>
      </c>
      <c r="L27" s="22">
        <v>5</v>
      </c>
      <c r="M27" s="20"/>
      <c r="N27" s="21"/>
      <c r="O27" s="21"/>
      <c r="P27" s="22"/>
      <c r="Q27" s="20"/>
      <c r="R27" s="21"/>
      <c r="S27" s="21"/>
      <c r="T27" s="45"/>
      <c r="U27" s="46"/>
      <c r="V27" s="21"/>
      <c r="W27" s="21"/>
      <c r="X27" s="22"/>
      <c r="Y27" s="46"/>
      <c r="Z27" s="21"/>
      <c r="AA27" s="21"/>
      <c r="AB27" s="22"/>
      <c r="AC27" s="46"/>
      <c r="AD27" s="21"/>
      <c r="AE27" s="21"/>
      <c r="AF27" s="22"/>
      <c r="AG27" s="23" t="s">
        <v>17</v>
      </c>
      <c r="AH27" s="5"/>
      <c r="AI27" s="5"/>
    </row>
    <row r="28" spans="1:35" x14ac:dyDescent="0.25">
      <c r="A28" s="18">
        <v>24</v>
      </c>
      <c r="B28" s="209"/>
      <c r="C28" s="37" t="s">
        <v>93</v>
      </c>
      <c r="D28" s="44" t="s">
        <v>108</v>
      </c>
      <c r="E28" s="20"/>
      <c r="F28" s="21"/>
      <c r="G28" s="21"/>
      <c r="H28" s="22"/>
      <c r="I28" s="20"/>
      <c r="J28" s="21"/>
      <c r="K28" s="21"/>
      <c r="L28" s="22"/>
      <c r="M28" s="20">
        <v>2</v>
      </c>
      <c r="N28" s="21">
        <v>2</v>
      </c>
      <c r="O28" s="21" t="s">
        <v>13</v>
      </c>
      <c r="P28" s="22">
        <v>4</v>
      </c>
      <c r="Q28" s="20"/>
      <c r="R28" s="21"/>
      <c r="S28" s="21"/>
      <c r="T28" s="45"/>
      <c r="U28" s="46"/>
      <c r="V28" s="21"/>
      <c r="W28" s="21"/>
      <c r="X28" s="22"/>
      <c r="Y28" s="46"/>
      <c r="Z28" s="21"/>
      <c r="AA28" s="21"/>
      <c r="AB28" s="22"/>
      <c r="AC28" s="46"/>
      <c r="AD28" s="21"/>
      <c r="AE28" s="21"/>
      <c r="AF28" s="22"/>
      <c r="AG28" s="23" t="s">
        <v>17</v>
      </c>
      <c r="AH28" s="5"/>
      <c r="AI28" s="5"/>
    </row>
    <row r="29" spans="1:35" x14ac:dyDescent="0.25">
      <c r="A29" s="18">
        <v>25</v>
      </c>
      <c r="B29" s="209"/>
      <c r="C29" s="37" t="s">
        <v>94</v>
      </c>
      <c r="D29" s="44" t="s">
        <v>109</v>
      </c>
      <c r="E29" s="20"/>
      <c r="F29" s="21"/>
      <c r="G29" s="21"/>
      <c r="H29" s="22"/>
      <c r="I29" s="20"/>
      <c r="J29" s="21"/>
      <c r="K29" s="21"/>
      <c r="L29" s="22"/>
      <c r="M29" s="20"/>
      <c r="N29" s="21"/>
      <c r="O29" s="21"/>
      <c r="P29" s="22"/>
      <c r="Q29" s="20">
        <v>2</v>
      </c>
      <c r="R29" s="21">
        <v>3</v>
      </c>
      <c r="S29" s="21" t="s">
        <v>13</v>
      </c>
      <c r="T29" s="45">
        <v>5</v>
      </c>
      <c r="U29" s="46"/>
      <c r="V29" s="21"/>
      <c r="W29" s="21"/>
      <c r="X29" s="22"/>
      <c r="Y29" s="46"/>
      <c r="Z29" s="21"/>
      <c r="AA29" s="21"/>
      <c r="AB29" s="22"/>
      <c r="AC29" s="46"/>
      <c r="AD29" s="21"/>
      <c r="AE29" s="21"/>
      <c r="AF29" s="22"/>
      <c r="AG29" s="23" t="s">
        <v>93</v>
      </c>
      <c r="AH29" s="5"/>
      <c r="AI29" s="5"/>
    </row>
    <row r="30" spans="1:35" x14ac:dyDescent="0.25">
      <c r="A30" s="18">
        <v>26</v>
      </c>
      <c r="B30" s="209"/>
      <c r="C30" s="37" t="s">
        <v>95</v>
      </c>
      <c r="D30" s="44" t="s">
        <v>110</v>
      </c>
      <c r="E30" s="20"/>
      <c r="F30" s="21"/>
      <c r="G30" s="21"/>
      <c r="H30" s="22"/>
      <c r="I30" s="20"/>
      <c r="J30" s="21"/>
      <c r="K30" s="21"/>
      <c r="L30" s="22"/>
      <c r="M30" s="20">
        <v>2</v>
      </c>
      <c r="N30" s="21">
        <v>2</v>
      </c>
      <c r="O30" s="21" t="s">
        <v>13</v>
      </c>
      <c r="P30" s="22">
        <v>4</v>
      </c>
      <c r="Q30" s="20"/>
      <c r="R30" s="21"/>
      <c r="S30" s="21"/>
      <c r="T30" s="45"/>
      <c r="U30" s="46"/>
      <c r="V30" s="21"/>
      <c r="W30" s="21"/>
      <c r="X30" s="22"/>
      <c r="Y30" s="46"/>
      <c r="Z30" s="21"/>
      <c r="AA30" s="21"/>
      <c r="AB30" s="22"/>
      <c r="AC30" s="46"/>
      <c r="AD30" s="21"/>
      <c r="AE30" s="21"/>
      <c r="AF30" s="22"/>
      <c r="AG30" s="23" t="s">
        <v>58</v>
      </c>
      <c r="AH30" s="5"/>
      <c r="AI30" s="5"/>
    </row>
    <row r="31" spans="1:35" x14ac:dyDescent="0.25">
      <c r="A31" s="18">
        <v>27</v>
      </c>
      <c r="B31" s="209"/>
      <c r="C31" s="37" t="s">
        <v>21</v>
      </c>
      <c r="D31" s="44" t="s">
        <v>111</v>
      </c>
      <c r="E31" s="20"/>
      <c r="F31" s="21"/>
      <c r="G31" s="21"/>
      <c r="H31" s="22"/>
      <c r="I31" s="20"/>
      <c r="J31" s="21"/>
      <c r="K31" s="21"/>
      <c r="L31" s="22"/>
      <c r="M31" s="20"/>
      <c r="N31" s="21"/>
      <c r="O31" s="21"/>
      <c r="P31" s="22"/>
      <c r="Q31" s="20">
        <v>2</v>
      </c>
      <c r="R31" s="21">
        <v>2</v>
      </c>
      <c r="S31" s="21" t="s">
        <v>13</v>
      </c>
      <c r="T31" s="45">
        <v>4</v>
      </c>
      <c r="U31" s="46"/>
      <c r="V31" s="21"/>
      <c r="W31" s="21"/>
      <c r="X31" s="22"/>
      <c r="Y31" s="46"/>
      <c r="Z31" s="21"/>
      <c r="AA31" s="21"/>
      <c r="AB31" s="22"/>
      <c r="AC31" s="46"/>
      <c r="AD31" s="21"/>
      <c r="AE31" s="21"/>
      <c r="AF31" s="22"/>
      <c r="AG31" s="23" t="s">
        <v>95</v>
      </c>
      <c r="AH31" s="5"/>
      <c r="AI31" s="5"/>
    </row>
    <row r="32" spans="1:35" x14ac:dyDescent="0.25">
      <c r="A32" s="18">
        <v>28</v>
      </c>
      <c r="B32" s="209"/>
      <c r="C32" s="37" t="s">
        <v>22</v>
      </c>
      <c r="D32" s="44" t="s">
        <v>112</v>
      </c>
      <c r="E32" s="20"/>
      <c r="F32" s="21"/>
      <c r="G32" s="21"/>
      <c r="H32" s="22"/>
      <c r="I32" s="20"/>
      <c r="J32" s="21"/>
      <c r="K32" s="21"/>
      <c r="L32" s="22"/>
      <c r="M32" s="20"/>
      <c r="N32" s="21"/>
      <c r="O32" s="21"/>
      <c r="P32" s="22"/>
      <c r="Q32" s="20"/>
      <c r="R32" s="21"/>
      <c r="S32" s="21"/>
      <c r="T32" s="45"/>
      <c r="U32" s="46">
        <v>2</v>
      </c>
      <c r="V32" s="21">
        <v>2</v>
      </c>
      <c r="W32" s="21" t="s">
        <v>13</v>
      </c>
      <c r="X32" s="22">
        <v>4</v>
      </c>
      <c r="Y32" s="46"/>
      <c r="Z32" s="21"/>
      <c r="AA32" s="21"/>
      <c r="AB32" s="22"/>
      <c r="AC32" s="46"/>
      <c r="AD32" s="21"/>
      <c r="AE32" s="21"/>
      <c r="AF32" s="22"/>
      <c r="AG32" s="23" t="s">
        <v>21</v>
      </c>
      <c r="AH32" s="5"/>
      <c r="AI32" s="5"/>
    </row>
    <row r="33" spans="1:35" x14ac:dyDescent="0.25">
      <c r="A33" s="18">
        <v>29</v>
      </c>
      <c r="B33" s="209"/>
      <c r="C33" s="37" t="s">
        <v>96</v>
      </c>
      <c r="D33" s="44" t="s">
        <v>113</v>
      </c>
      <c r="E33" s="20"/>
      <c r="F33" s="21"/>
      <c r="G33" s="21"/>
      <c r="H33" s="22"/>
      <c r="I33" s="20"/>
      <c r="J33" s="21"/>
      <c r="K33" s="21"/>
      <c r="L33" s="22"/>
      <c r="M33" s="20">
        <v>2</v>
      </c>
      <c r="N33" s="21">
        <v>2</v>
      </c>
      <c r="O33" s="21" t="s">
        <v>10</v>
      </c>
      <c r="P33" s="22">
        <v>4</v>
      </c>
      <c r="Q33" s="20"/>
      <c r="R33" s="21"/>
      <c r="S33" s="21"/>
      <c r="T33" s="45"/>
      <c r="U33" s="46"/>
      <c r="V33" s="21"/>
      <c r="W33" s="21"/>
      <c r="X33" s="22"/>
      <c r="Y33" s="46"/>
      <c r="Z33" s="21"/>
      <c r="AA33" s="21"/>
      <c r="AB33" s="22"/>
      <c r="AC33" s="46"/>
      <c r="AD33" s="21"/>
      <c r="AE33" s="21"/>
      <c r="AF33" s="22"/>
      <c r="AG33" s="23" t="s">
        <v>58</v>
      </c>
      <c r="AH33" s="5"/>
      <c r="AI33" s="5"/>
    </row>
    <row r="34" spans="1:35" x14ac:dyDescent="0.25">
      <c r="A34" s="18">
        <v>30</v>
      </c>
      <c r="B34" s="209"/>
      <c r="C34" s="37" t="s">
        <v>18</v>
      </c>
      <c r="D34" s="44" t="s">
        <v>114</v>
      </c>
      <c r="E34" s="20"/>
      <c r="F34" s="21"/>
      <c r="G34" s="21"/>
      <c r="H34" s="22"/>
      <c r="I34" s="20"/>
      <c r="J34" s="21"/>
      <c r="K34" s="21"/>
      <c r="L34" s="22"/>
      <c r="M34" s="20"/>
      <c r="N34" s="21"/>
      <c r="O34" s="21"/>
      <c r="P34" s="22"/>
      <c r="Q34" s="20">
        <v>3</v>
      </c>
      <c r="R34" s="21">
        <v>2</v>
      </c>
      <c r="S34" s="21" t="s">
        <v>13</v>
      </c>
      <c r="T34" s="45">
        <v>5</v>
      </c>
      <c r="U34" s="46"/>
      <c r="V34" s="21"/>
      <c r="W34" s="21"/>
      <c r="X34" s="22"/>
      <c r="Y34" s="46"/>
      <c r="Z34" s="21"/>
      <c r="AA34" s="21"/>
      <c r="AB34" s="22"/>
      <c r="AC34" s="46"/>
      <c r="AD34" s="21"/>
      <c r="AE34" s="21"/>
      <c r="AF34" s="22"/>
      <c r="AG34" s="23" t="s">
        <v>96</v>
      </c>
      <c r="AH34" s="5"/>
      <c r="AI34" s="5"/>
    </row>
    <row r="35" spans="1:35" x14ac:dyDescent="0.25">
      <c r="A35" s="18">
        <v>31</v>
      </c>
      <c r="B35" s="209"/>
      <c r="C35" s="37" t="s">
        <v>97</v>
      </c>
      <c r="D35" s="57" t="s">
        <v>115</v>
      </c>
      <c r="E35" s="30"/>
      <c r="F35" s="31"/>
      <c r="G35" s="31"/>
      <c r="H35" s="32"/>
      <c r="I35" s="30"/>
      <c r="J35" s="31"/>
      <c r="K35" s="31"/>
      <c r="L35" s="32"/>
      <c r="M35" s="30"/>
      <c r="N35" s="31"/>
      <c r="O35" s="31"/>
      <c r="P35" s="32"/>
      <c r="Q35" s="30"/>
      <c r="R35" s="31"/>
      <c r="S35" s="31"/>
      <c r="T35" s="51"/>
      <c r="U35" s="46">
        <v>2</v>
      </c>
      <c r="V35" s="21">
        <v>2</v>
      </c>
      <c r="W35" s="21" t="s">
        <v>13</v>
      </c>
      <c r="X35" s="22">
        <v>5</v>
      </c>
      <c r="Y35" s="50"/>
      <c r="Z35" s="31"/>
      <c r="AA35" s="31"/>
      <c r="AB35" s="32"/>
      <c r="AC35" s="50"/>
      <c r="AD35" s="31"/>
      <c r="AE35" s="31"/>
      <c r="AF35" s="32"/>
      <c r="AG35" s="23" t="s">
        <v>18</v>
      </c>
      <c r="AH35" s="5"/>
      <c r="AI35" s="5"/>
    </row>
    <row r="36" spans="1:35" ht="18" customHeight="1" thickBot="1" x14ac:dyDescent="0.3">
      <c r="A36" s="47">
        <v>32</v>
      </c>
      <c r="B36" s="209"/>
      <c r="C36" s="58" t="s">
        <v>98</v>
      </c>
      <c r="D36" s="57" t="s">
        <v>116</v>
      </c>
      <c r="E36" s="59"/>
      <c r="F36" s="53"/>
      <c r="G36" s="53"/>
      <c r="H36" s="54"/>
      <c r="I36" s="59"/>
      <c r="J36" s="53"/>
      <c r="K36" s="53"/>
      <c r="L36" s="54"/>
      <c r="M36" s="59"/>
      <c r="N36" s="53"/>
      <c r="O36" s="53"/>
      <c r="P36" s="54"/>
      <c r="Q36" s="59"/>
      <c r="R36" s="53"/>
      <c r="S36" s="53"/>
      <c r="T36" s="88"/>
      <c r="U36" s="52"/>
      <c r="V36" s="53"/>
      <c r="W36" s="53"/>
      <c r="X36" s="54"/>
      <c r="Y36" s="52"/>
      <c r="Z36" s="53"/>
      <c r="AA36" s="53"/>
      <c r="AB36" s="54"/>
      <c r="AC36" s="52">
        <v>2</v>
      </c>
      <c r="AD36" s="53">
        <v>2</v>
      </c>
      <c r="AE36" s="53" t="s">
        <v>10</v>
      </c>
      <c r="AF36" s="54">
        <v>4</v>
      </c>
      <c r="AG36" s="139" t="s">
        <v>14</v>
      </c>
      <c r="AH36" s="5"/>
      <c r="AI36" s="5"/>
    </row>
    <row r="37" spans="1:35" x14ac:dyDescent="0.25">
      <c r="A37" s="11">
        <v>33</v>
      </c>
      <c r="B37" s="210" t="s">
        <v>27</v>
      </c>
      <c r="C37" s="33" t="s">
        <v>251</v>
      </c>
      <c r="D37" s="34" t="s">
        <v>281</v>
      </c>
      <c r="E37" s="14"/>
      <c r="F37" s="15"/>
      <c r="G37" s="15"/>
      <c r="H37" s="16"/>
      <c r="I37" s="14"/>
      <c r="J37" s="15"/>
      <c r="K37" s="15"/>
      <c r="L37" s="16"/>
      <c r="M37" s="14"/>
      <c r="N37" s="15"/>
      <c r="O37" s="15"/>
      <c r="P37" s="16"/>
      <c r="Q37" s="129"/>
      <c r="R37" s="130"/>
      <c r="S37" s="130"/>
      <c r="T37" s="131"/>
      <c r="U37" s="35">
        <v>2</v>
      </c>
      <c r="V37" s="15">
        <v>1</v>
      </c>
      <c r="W37" s="15" t="s">
        <v>13</v>
      </c>
      <c r="X37" s="36">
        <v>4</v>
      </c>
      <c r="Y37" s="35"/>
      <c r="Z37" s="15"/>
      <c r="AA37" s="15"/>
      <c r="AB37" s="16"/>
      <c r="AC37" s="14"/>
      <c r="AD37" s="15"/>
      <c r="AE37" s="15"/>
      <c r="AF37" s="36"/>
      <c r="AG37" s="141" t="s">
        <v>92</v>
      </c>
      <c r="AH37" s="5"/>
      <c r="AI37" s="5"/>
    </row>
    <row r="38" spans="1:35" x14ac:dyDescent="0.25">
      <c r="A38" s="18">
        <v>34</v>
      </c>
      <c r="B38" s="211"/>
      <c r="C38" s="55" t="s">
        <v>119</v>
      </c>
      <c r="D38" s="38" t="s">
        <v>282</v>
      </c>
      <c r="E38" s="25"/>
      <c r="F38" s="26"/>
      <c r="G38" s="26"/>
      <c r="H38" s="27"/>
      <c r="I38" s="25"/>
      <c r="J38" s="26"/>
      <c r="K38" s="26"/>
      <c r="L38" s="27"/>
      <c r="M38" s="25"/>
      <c r="N38" s="26"/>
      <c r="O38" s="26"/>
      <c r="P38" s="27"/>
      <c r="Q38" s="132"/>
      <c r="R38" s="133"/>
      <c r="S38" s="133"/>
      <c r="T38" s="134"/>
      <c r="U38" s="40">
        <v>2</v>
      </c>
      <c r="V38" s="26">
        <v>2</v>
      </c>
      <c r="W38" s="26" t="s">
        <v>10</v>
      </c>
      <c r="X38" s="39">
        <v>4</v>
      </c>
      <c r="Y38" s="40"/>
      <c r="Z38" s="26"/>
      <c r="AA38" s="26"/>
      <c r="AB38" s="27"/>
      <c r="AC38" s="25"/>
      <c r="AD38" s="26"/>
      <c r="AE38" s="26"/>
      <c r="AF38" s="39"/>
      <c r="AG38" s="23" t="s">
        <v>138</v>
      </c>
      <c r="AH38" s="5"/>
      <c r="AI38" s="5"/>
    </row>
    <row r="39" spans="1:35" x14ac:dyDescent="0.25">
      <c r="A39" s="18">
        <v>35</v>
      </c>
      <c r="B39" s="211"/>
      <c r="C39" s="37" t="s">
        <v>252</v>
      </c>
      <c r="D39" s="38" t="s">
        <v>283</v>
      </c>
      <c r="E39" s="25"/>
      <c r="F39" s="26"/>
      <c r="G39" s="26"/>
      <c r="H39" s="27"/>
      <c r="I39" s="25"/>
      <c r="J39" s="26"/>
      <c r="K39" s="26"/>
      <c r="L39" s="27"/>
      <c r="M39" s="25"/>
      <c r="N39" s="26"/>
      <c r="O39" s="26"/>
      <c r="P39" s="27"/>
      <c r="Q39" s="135"/>
      <c r="R39" s="136"/>
      <c r="S39" s="136"/>
      <c r="T39" s="137"/>
      <c r="U39" s="40">
        <v>1</v>
      </c>
      <c r="V39" s="26">
        <v>2</v>
      </c>
      <c r="W39" s="26" t="s">
        <v>10</v>
      </c>
      <c r="X39" s="39">
        <v>4</v>
      </c>
      <c r="Y39" s="46"/>
      <c r="Z39" s="21"/>
      <c r="AA39" s="21"/>
      <c r="AB39" s="22"/>
      <c r="AC39" s="20"/>
      <c r="AD39" s="21"/>
      <c r="AE39" s="21"/>
      <c r="AF39" s="45"/>
      <c r="AG39" s="142" t="s">
        <v>92</v>
      </c>
      <c r="AH39" s="5"/>
      <c r="AI39" s="5"/>
    </row>
    <row r="40" spans="1:35" x14ac:dyDescent="0.25">
      <c r="A40" s="18">
        <v>36</v>
      </c>
      <c r="B40" s="211"/>
      <c r="C40" s="37" t="s">
        <v>253</v>
      </c>
      <c r="D40" s="44" t="s">
        <v>284</v>
      </c>
      <c r="E40" s="20"/>
      <c r="F40" s="21"/>
      <c r="G40" s="21"/>
      <c r="H40" s="22"/>
      <c r="I40" s="20"/>
      <c r="J40" s="21"/>
      <c r="K40" s="21"/>
      <c r="L40" s="22"/>
      <c r="M40" s="20"/>
      <c r="N40" s="21"/>
      <c r="O40" s="21"/>
      <c r="P40" s="22"/>
      <c r="Q40" s="20"/>
      <c r="R40" s="21"/>
      <c r="S40" s="21"/>
      <c r="T40" s="22"/>
      <c r="U40" s="46">
        <v>2</v>
      </c>
      <c r="V40" s="21">
        <v>2</v>
      </c>
      <c r="W40" s="21" t="s">
        <v>13</v>
      </c>
      <c r="X40" s="45">
        <v>4</v>
      </c>
      <c r="Y40" s="46"/>
      <c r="Z40" s="21"/>
      <c r="AA40" s="21"/>
      <c r="AB40" s="22"/>
      <c r="AC40" s="20"/>
      <c r="AD40" s="21"/>
      <c r="AE40" s="21"/>
      <c r="AF40" s="45"/>
      <c r="AG40" s="142" t="s">
        <v>92</v>
      </c>
      <c r="AH40" s="5"/>
      <c r="AI40" s="5"/>
    </row>
    <row r="41" spans="1:35" x14ac:dyDescent="0.25">
      <c r="A41" s="18">
        <v>37</v>
      </c>
      <c r="B41" s="211"/>
      <c r="C41" s="37" t="s">
        <v>254</v>
      </c>
      <c r="D41" s="44" t="s">
        <v>285</v>
      </c>
      <c r="E41" s="20"/>
      <c r="F41" s="21"/>
      <c r="G41" s="21"/>
      <c r="H41" s="22"/>
      <c r="I41" s="20"/>
      <c r="J41" s="21"/>
      <c r="K41" s="21"/>
      <c r="L41" s="22"/>
      <c r="M41" s="20"/>
      <c r="N41" s="21"/>
      <c r="O41" s="21"/>
      <c r="P41" s="22"/>
      <c r="Q41" s="20"/>
      <c r="R41" s="21"/>
      <c r="S41" s="21"/>
      <c r="T41" s="22"/>
      <c r="U41" s="46"/>
      <c r="V41" s="21"/>
      <c r="W41" s="21"/>
      <c r="X41" s="45"/>
      <c r="Y41" s="40">
        <v>2</v>
      </c>
      <c r="Z41" s="26">
        <v>2</v>
      </c>
      <c r="AA41" s="26" t="s">
        <v>10</v>
      </c>
      <c r="AB41" s="27">
        <v>4</v>
      </c>
      <c r="AC41" s="20"/>
      <c r="AD41" s="21"/>
      <c r="AE41" s="21"/>
      <c r="AF41" s="45"/>
      <c r="AG41" s="23" t="s">
        <v>94</v>
      </c>
      <c r="AH41" s="5"/>
      <c r="AI41" s="5"/>
    </row>
    <row r="42" spans="1:35" x14ac:dyDescent="0.25">
      <c r="A42" s="18">
        <v>38</v>
      </c>
      <c r="B42" s="211"/>
      <c r="C42" s="37" t="s">
        <v>255</v>
      </c>
      <c r="D42" s="44" t="s">
        <v>286</v>
      </c>
      <c r="E42" s="20"/>
      <c r="F42" s="21"/>
      <c r="G42" s="21"/>
      <c r="H42" s="22"/>
      <c r="I42" s="20"/>
      <c r="J42" s="21"/>
      <c r="K42" s="21"/>
      <c r="L42" s="22"/>
      <c r="M42" s="20"/>
      <c r="N42" s="21"/>
      <c r="O42" s="21"/>
      <c r="P42" s="22"/>
      <c r="Q42" s="20"/>
      <c r="R42" s="21"/>
      <c r="S42" s="21"/>
      <c r="T42" s="22"/>
      <c r="U42" s="46"/>
      <c r="V42" s="21"/>
      <c r="W42" s="21"/>
      <c r="X42" s="45"/>
      <c r="Y42" s="152"/>
      <c r="Z42" s="151"/>
      <c r="AA42" s="151"/>
      <c r="AB42" s="153"/>
      <c r="AC42" s="25">
        <v>2</v>
      </c>
      <c r="AD42" s="26">
        <v>2</v>
      </c>
      <c r="AE42" s="26" t="s">
        <v>10</v>
      </c>
      <c r="AF42" s="27">
        <v>5</v>
      </c>
      <c r="AG42" s="142" t="s">
        <v>251</v>
      </c>
      <c r="AH42" s="5"/>
      <c r="AI42" s="5"/>
    </row>
    <row r="43" spans="1:35" x14ac:dyDescent="0.25">
      <c r="A43" s="18">
        <v>39</v>
      </c>
      <c r="B43" s="211"/>
      <c r="C43" s="37" t="s">
        <v>256</v>
      </c>
      <c r="D43" s="38" t="s">
        <v>287</v>
      </c>
      <c r="E43" s="25"/>
      <c r="F43" s="26"/>
      <c r="G43" s="26"/>
      <c r="H43" s="27"/>
      <c r="I43" s="25"/>
      <c r="J43" s="26"/>
      <c r="K43" s="26"/>
      <c r="L43" s="27"/>
      <c r="M43" s="25"/>
      <c r="N43" s="26"/>
      <c r="O43" s="26"/>
      <c r="P43" s="27"/>
      <c r="Q43" s="25"/>
      <c r="R43" s="26"/>
      <c r="S43" s="26"/>
      <c r="T43" s="27"/>
      <c r="U43" s="40"/>
      <c r="V43" s="26"/>
      <c r="W43" s="26"/>
      <c r="X43" s="39"/>
      <c r="Y43" s="46">
        <v>2</v>
      </c>
      <c r="Z43" s="21">
        <v>1</v>
      </c>
      <c r="AA43" s="21" t="s">
        <v>13</v>
      </c>
      <c r="AB43" s="22">
        <v>4</v>
      </c>
      <c r="AC43" s="25"/>
      <c r="AD43" s="26"/>
      <c r="AE43" s="26"/>
      <c r="AF43" s="39"/>
      <c r="AG43" s="23" t="s">
        <v>94</v>
      </c>
      <c r="AH43" s="5"/>
      <c r="AI43" s="5"/>
    </row>
    <row r="44" spans="1:35" x14ac:dyDescent="0.25">
      <c r="A44" s="18">
        <v>40</v>
      </c>
      <c r="B44" s="211"/>
      <c r="C44" s="37" t="s">
        <v>257</v>
      </c>
      <c r="D44" s="38" t="s">
        <v>288</v>
      </c>
      <c r="E44" s="25"/>
      <c r="F44" s="26"/>
      <c r="G44" s="26"/>
      <c r="H44" s="27"/>
      <c r="I44" s="25"/>
      <c r="J44" s="26"/>
      <c r="K44" s="26"/>
      <c r="L44" s="27"/>
      <c r="M44" s="25"/>
      <c r="N44" s="26"/>
      <c r="O44" s="26"/>
      <c r="P44" s="27"/>
      <c r="Q44" s="25"/>
      <c r="R44" s="26"/>
      <c r="S44" s="26"/>
      <c r="T44" s="27"/>
      <c r="U44" s="40"/>
      <c r="V44" s="26"/>
      <c r="W44" s="26"/>
      <c r="X44" s="39"/>
      <c r="Y44" s="40">
        <v>2</v>
      </c>
      <c r="Z44" s="26">
        <v>1</v>
      </c>
      <c r="AA44" s="26" t="s">
        <v>13</v>
      </c>
      <c r="AB44" s="27">
        <v>3</v>
      </c>
      <c r="AC44" s="25"/>
      <c r="AD44" s="26"/>
      <c r="AE44" s="26"/>
      <c r="AF44" s="39"/>
      <c r="AG44" s="142" t="s">
        <v>92</v>
      </c>
      <c r="AH44" s="5"/>
      <c r="AI44" s="5"/>
    </row>
    <row r="45" spans="1:35" x14ac:dyDescent="0.25">
      <c r="A45" s="18">
        <v>41</v>
      </c>
      <c r="B45" s="211"/>
      <c r="C45" s="37" t="s">
        <v>258</v>
      </c>
      <c r="D45" s="44" t="s">
        <v>289</v>
      </c>
      <c r="E45" s="20"/>
      <c r="F45" s="21"/>
      <c r="G45" s="21"/>
      <c r="H45" s="22"/>
      <c r="I45" s="20"/>
      <c r="J45" s="21"/>
      <c r="K45" s="21"/>
      <c r="L45" s="22"/>
      <c r="M45" s="20"/>
      <c r="N45" s="21"/>
      <c r="O45" s="21"/>
      <c r="P45" s="22"/>
      <c r="Q45" s="20"/>
      <c r="R45" s="21"/>
      <c r="S45" s="21"/>
      <c r="T45" s="22"/>
      <c r="U45" s="46"/>
      <c r="V45" s="21"/>
      <c r="W45" s="21"/>
      <c r="X45" s="45"/>
      <c r="Y45" s="46">
        <v>2</v>
      </c>
      <c r="Z45" s="21">
        <v>1</v>
      </c>
      <c r="AA45" s="21" t="s">
        <v>13</v>
      </c>
      <c r="AB45" s="22">
        <v>4</v>
      </c>
      <c r="AC45" s="20"/>
      <c r="AD45" s="21"/>
      <c r="AE45" s="21"/>
      <c r="AF45" s="45"/>
      <c r="AG45" s="142" t="s">
        <v>92</v>
      </c>
      <c r="AH45" s="5"/>
      <c r="AI45" s="5"/>
    </row>
    <row r="46" spans="1:35" x14ac:dyDescent="0.25">
      <c r="A46" s="18">
        <v>42</v>
      </c>
      <c r="B46" s="211"/>
      <c r="C46" s="37" t="s">
        <v>259</v>
      </c>
      <c r="D46" s="57" t="s">
        <v>290</v>
      </c>
      <c r="E46" s="30"/>
      <c r="F46" s="31"/>
      <c r="G46" s="31"/>
      <c r="H46" s="32"/>
      <c r="I46" s="30"/>
      <c r="J46" s="31"/>
      <c r="K46" s="31"/>
      <c r="L46" s="32"/>
      <c r="M46" s="30"/>
      <c r="N46" s="31"/>
      <c r="O46" s="31"/>
      <c r="P46" s="32"/>
      <c r="Q46" s="30"/>
      <c r="R46" s="31"/>
      <c r="S46" s="31"/>
      <c r="T46" s="32"/>
      <c r="U46" s="50"/>
      <c r="V46" s="31"/>
      <c r="W46" s="31"/>
      <c r="X46" s="51"/>
      <c r="Y46" s="50">
        <v>2</v>
      </c>
      <c r="Z46" s="31">
        <v>1</v>
      </c>
      <c r="AA46" s="31" t="s">
        <v>10</v>
      </c>
      <c r="AB46" s="32">
        <v>4</v>
      </c>
      <c r="AC46" s="20"/>
      <c r="AD46" s="21"/>
      <c r="AE46" s="21"/>
      <c r="AF46" s="45"/>
      <c r="AG46" s="142" t="s">
        <v>92</v>
      </c>
      <c r="AH46" s="5"/>
      <c r="AI46" s="5"/>
    </row>
    <row r="47" spans="1:35" x14ac:dyDescent="0.25">
      <c r="A47" s="18">
        <v>43</v>
      </c>
      <c r="B47" s="211"/>
      <c r="C47" s="37" t="s">
        <v>260</v>
      </c>
      <c r="D47" s="57" t="s">
        <v>291</v>
      </c>
      <c r="E47" s="30"/>
      <c r="F47" s="31"/>
      <c r="G47" s="31"/>
      <c r="H47" s="32"/>
      <c r="I47" s="30"/>
      <c r="J47" s="31"/>
      <c r="K47" s="31"/>
      <c r="L47" s="32"/>
      <c r="M47" s="30"/>
      <c r="N47" s="31"/>
      <c r="O47" s="31"/>
      <c r="P47" s="32"/>
      <c r="Q47" s="30"/>
      <c r="R47" s="31"/>
      <c r="S47" s="31"/>
      <c r="T47" s="32"/>
      <c r="U47" s="50"/>
      <c r="V47" s="31"/>
      <c r="W47" s="31"/>
      <c r="X47" s="51"/>
      <c r="Y47" s="50"/>
      <c r="Z47" s="31"/>
      <c r="AA47" s="31"/>
      <c r="AB47" s="32"/>
      <c r="AC47" s="30">
        <v>1</v>
      </c>
      <c r="AD47" s="31">
        <v>3</v>
      </c>
      <c r="AE47" s="31" t="s">
        <v>10</v>
      </c>
      <c r="AF47" s="51">
        <v>4</v>
      </c>
      <c r="AG47" s="23" t="s">
        <v>262</v>
      </c>
      <c r="AH47" s="5"/>
      <c r="AI47" s="5"/>
    </row>
    <row r="48" spans="1:35" ht="15.75" thickBot="1" x14ac:dyDescent="0.3">
      <c r="A48" s="47">
        <v>44</v>
      </c>
      <c r="B48" s="211"/>
      <c r="C48" s="138" t="s">
        <v>261</v>
      </c>
      <c r="D48" s="57" t="s">
        <v>292</v>
      </c>
      <c r="E48" s="30"/>
      <c r="F48" s="31"/>
      <c r="G48" s="31"/>
      <c r="H48" s="32"/>
      <c r="I48" s="30"/>
      <c r="J48" s="31"/>
      <c r="K48" s="31"/>
      <c r="L48" s="32"/>
      <c r="M48" s="30"/>
      <c r="N48" s="31"/>
      <c r="O48" s="31"/>
      <c r="P48" s="32"/>
      <c r="Q48" s="30"/>
      <c r="R48" s="31"/>
      <c r="S48" s="31"/>
      <c r="T48" s="32"/>
      <c r="U48" s="50"/>
      <c r="V48" s="31"/>
      <c r="W48" s="31"/>
      <c r="X48" s="51"/>
      <c r="Y48" s="50"/>
      <c r="Z48" s="31"/>
      <c r="AA48" s="31"/>
      <c r="AB48" s="32"/>
      <c r="AC48" s="30">
        <v>0</v>
      </c>
      <c r="AD48" s="31">
        <v>2</v>
      </c>
      <c r="AE48" s="31" t="s">
        <v>10</v>
      </c>
      <c r="AF48" s="51">
        <v>3</v>
      </c>
      <c r="AG48" s="148" t="s">
        <v>263</v>
      </c>
      <c r="AH48" s="5"/>
      <c r="AI48" s="5"/>
    </row>
    <row r="49" spans="1:35" x14ac:dyDescent="0.25">
      <c r="A49" s="160">
        <v>45</v>
      </c>
      <c r="B49" s="232"/>
      <c r="C49" s="162" t="s">
        <v>305</v>
      </c>
      <c r="D49" s="158"/>
      <c r="E49" s="35"/>
      <c r="F49" s="15"/>
      <c r="G49" s="15"/>
      <c r="H49" s="16"/>
      <c r="I49" s="35"/>
      <c r="J49" s="15"/>
      <c r="K49" s="15"/>
      <c r="L49" s="16"/>
      <c r="M49" s="35"/>
      <c r="N49" s="15"/>
      <c r="O49" s="15"/>
      <c r="P49" s="16"/>
      <c r="Q49" s="35"/>
      <c r="R49" s="15"/>
      <c r="S49" s="15"/>
      <c r="T49" s="16"/>
      <c r="U49" s="35"/>
      <c r="V49" s="15"/>
      <c r="W49" s="15"/>
      <c r="X49" s="16"/>
      <c r="Y49" s="35">
        <v>0</v>
      </c>
      <c r="Z49" s="15">
        <v>5</v>
      </c>
      <c r="AA49" s="15" t="s">
        <v>10</v>
      </c>
      <c r="AB49" s="16">
        <v>8</v>
      </c>
      <c r="AC49" s="35"/>
      <c r="AD49" s="15"/>
      <c r="AE49" s="15"/>
      <c r="AF49" s="16"/>
      <c r="AG49" s="149" t="s">
        <v>251</v>
      </c>
      <c r="AH49" s="5"/>
      <c r="AI49" s="5"/>
    </row>
    <row r="50" spans="1:35" ht="15.75" thickBot="1" x14ac:dyDescent="0.3">
      <c r="A50" s="161">
        <v>46</v>
      </c>
      <c r="B50" s="233"/>
      <c r="C50" s="163" t="s">
        <v>306</v>
      </c>
      <c r="D50" s="159"/>
      <c r="E50" s="118"/>
      <c r="F50" s="119"/>
      <c r="G50" s="119"/>
      <c r="H50" s="120"/>
      <c r="I50" s="118"/>
      <c r="J50" s="119"/>
      <c r="K50" s="119"/>
      <c r="L50" s="120"/>
      <c r="M50" s="118"/>
      <c r="N50" s="119"/>
      <c r="O50" s="119"/>
      <c r="P50" s="120"/>
      <c r="Q50" s="118"/>
      <c r="R50" s="119"/>
      <c r="S50" s="119"/>
      <c r="T50" s="120"/>
      <c r="U50" s="118"/>
      <c r="V50" s="119"/>
      <c r="W50" s="119"/>
      <c r="X50" s="120"/>
      <c r="Y50" s="118"/>
      <c r="Z50" s="119"/>
      <c r="AA50" s="119"/>
      <c r="AB50" s="120"/>
      <c r="AC50" s="52">
        <v>0</v>
      </c>
      <c r="AD50" s="53">
        <v>10</v>
      </c>
      <c r="AE50" s="53" t="s">
        <v>10</v>
      </c>
      <c r="AF50" s="54">
        <v>7</v>
      </c>
      <c r="AG50" s="150" t="s">
        <v>305</v>
      </c>
      <c r="AH50" s="5"/>
      <c r="AI50" s="5"/>
    </row>
    <row r="51" spans="1:35" x14ac:dyDescent="0.25">
      <c r="A51" s="85">
        <v>47</v>
      </c>
      <c r="B51" s="234" t="s">
        <v>19</v>
      </c>
      <c r="C51" s="154" t="s">
        <v>275</v>
      </c>
      <c r="D51" s="13"/>
      <c r="E51" s="25"/>
      <c r="F51" s="26"/>
      <c r="G51" s="26"/>
      <c r="H51" s="27"/>
      <c r="I51" s="25"/>
      <c r="J51" s="26"/>
      <c r="K51" s="26"/>
      <c r="L51" s="39">
        <v>3</v>
      </c>
      <c r="M51" s="40"/>
      <c r="N51" s="26"/>
      <c r="O51" s="26"/>
      <c r="P51" s="27"/>
      <c r="Q51" s="25"/>
      <c r="R51" s="26"/>
      <c r="S51" s="26"/>
      <c r="T51" s="39"/>
      <c r="U51" s="40"/>
      <c r="V51" s="26"/>
      <c r="W51" s="26"/>
      <c r="X51" s="27"/>
      <c r="Y51" s="25"/>
      <c r="Z51" s="26"/>
      <c r="AA51" s="26"/>
      <c r="AB51" s="39"/>
      <c r="AC51" s="40"/>
      <c r="AD51" s="26"/>
      <c r="AE51" s="26"/>
      <c r="AF51" s="27"/>
      <c r="AG51" s="13"/>
      <c r="AH51" s="5"/>
      <c r="AI51" s="5"/>
    </row>
    <row r="52" spans="1:35" x14ac:dyDescent="0.25">
      <c r="A52" s="18">
        <v>48</v>
      </c>
      <c r="B52" s="235"/>
      <c r="C52" s="86" t="s">
        <v>276</v>
      </c>
      <c r="D52" s="23"/>
      <c r="E52" s="20"/>
      <c r="F52" s="21"/>
      <c r="G52" s="21"/>
      <c r="H52" s="22"/>
      <c r="I52" s="20"/>
      <c r="J52" s="21"/>
      <c r="K52" s="21"/>
      <c r="L52" s="45"/>
      <c r="M52" s="46"/>
      <c r="N52" s="21"/>
      <c r="O52" s="21"/>
      <c r="P52" s="22">
        <v>2</v>
      </c>
      <c r="Q52" s="20"/>
      <c r="R52" s="21"/>
      <c r="S52" s="21"/>
      <c r="T52" s="45"/>
      <c r="U52" s="46"/>
      <c r="V52" s="21"/>
      <c r="W52" s="21"/>
      <c r="X52" s="22"/>
      <c r="Y52" s="20"/>
      <c r="Z52" s="21"/>
      <c r="AA52" s="21"/>
      <c r="AB52" s="45"/>
      <c r="AC52" s="46"/>
      <c r="AD52" s="21"/>
      <c r="AE52" s="21"/>
      <c r="AF52" s="22"/>
      <c r="AG52" s="23"/>
      <c r="AH52" s="5"/>
      <c r="AI52" s="5"/>
    </row>
    <row r="53" spans="1:35" x14ac:dyDescent="0.25">
      <c r="A53" s="18">
        <v>49</v>
      </c>
      <c r="B53" s="235"/>
      <c r="C53" s="86" t="s">
        <v>277</v>
      </c>
      <c r="D53" s="23"/>
      <c r="E53" s="20"/>
      <c r="F53" s="21"/>
      <c r="G53" s="21"/>
      <c r="H53" s="22"/>
      <c r="I53" s="20"/>
      <c r="J53" s="21"/>
      <c r="K53" s="21"/>
      <c r="L53" s="45"/>
      <c r="M53" s="46"/>
      <c r="N53" s="21"/>
      <c r="O53" s="21"/>
      <c r="P53" s="22"/>
      <c r="Q53" s="20"/>
      <c r="R53" s="21"/>
      <c r="S53" s="21"/>
      <c r="T53" s="45">
        <v>3</v>
      </c>
      <c r="U53" s="46"/>
      <c r="V53" s="21"/>
      <c r="W53" s="21"/>
      <c r="X53" s="22"/>
      <c r="Y53" s="20"/>
      <c r="Z53" s="21"/>
      <c r="AA53" s="21"/>
      <c r="AB53" s="45"/>
      <c r="AC53" s="46"/>
      <c r="AD53" s="21"/>
      <c r="AE53" s="21"/>
      <c r="AF53" s="22"/>
      <c r="AG53" s="23"/>
      <c r="AH53" s="5"/>
      <c r="AI53" s="5"/>
    </row>
    <row r="54" spans="1:35" x14ac:dyDescent="0.25">
      <c r="A54" s="18">
        <v>50</v>
      </c>
      <c r="B54" s="236"/>
      <c r="C54" s="86" t="s">
        <v>278</v>
      </c>
      <c r="D54" s="148"/>
      <c r="E54" s="30"/>
      <c r="F54" s="31"/>
      <c r="G54" s="31"/>
      <c r="H54" s="32"/>
      <c r="I54" s="30"/>
      <c r="J54" s="31"/>
      <c r="K54" s="31"/>
      <c r="L54" s="51"/>
      <c r="M54" s="50"/>
      <c r="N54" s="31"/>
      <c r="O54" s="31"/>
      <c r="P54" s="32"/>
      <c r="Q54" s="30"/>
      <c r="R54" s="31"/>
      <c r="S54" s="31"/>
      <c r="T54" s="51"/>
      <c r="U54" s="50"/>
      <c r="V54" s="31"/>
      <c r="W54" s="31"/>
      <c r="X54" s="32"/>
      <c r="Y54" s="30"/>
      <c r="Z54" s="31"/>
      <c r="AA54" s="31"/>
      <c r="AB54" s="51"/>
      <c r="AC54" s="50"/>
      <c r="AD54" s="31"/>
      <c r="AE54" s="31"/>
      <c r="AF54" s="32">
        <v>3</v>
      </c>
      <c r="AG54" s="148"/>
      <c r="AH54" s="5"/>
      <c r="AI54" s="5"/>
    </row>
    <row r="55" spans="1:35" ht="15.75" thickBot="1" x14ac:dyDescent="0.3">
      <c r="A55" s="47">
        <v>51</v>
      </c>
      <c r="B55" s="236"/>
      <c r="C55" s="164" t="s">
        <v>304</v>
      </c>
      <c r="D55" s="29"/>
      <c r="E55" s="59"/>
      <c r="F55" s="53"/>
      <c r="G55" s="53"/>
      <c r="H55" s="54"/>
      <c r="I55" s="59"/>
      <c r="J55" s="53"/>
      <c r="K55" s="53"/>
      <c r="L55" s="88"/>
      <c r="M55" s="52"/>
      <c r="N55" s="53"/>
      <c r="O55" s="53"/>
      <c r="P55" s="54"/>
      <c r="Q55" s="59"/>
      <c r="R55" s="53"/>
      <c r="S55" s="53"/>
      <c r="T55" s="88"/>
      <c r="U55" s="52"/>
      <c r="V55" s="53"/>
      <c r="W55" s="53"/>
      <c r="X55" s="54"/>
      <c r="Y55" s="30"/>
      <c r="Z55" s="31"/>
      <c r="AA55" s="31"/>
      <c r="AB55" s="51"/>
      <c r="AC55" s="50"/>
      <c r="AD55" s="31"/>
      <c r="AE55" s="31"/>
      <c r="AF55" s="32">
        <v>2</v>
      </c>
      <c r="AG55" s="29"/>
      <c r="AH55" s="5"/>
      <c r="AI55" s="5"/>
    </row>
    <row r="56" spans="1:35" ht="15.75" thickBot="1" x14ac:dyDescent="0.3">
      <c r="A56" s="84">
        <v>52</v>
      </c>
      <c r="B56" s="89"/>
      <c r="C56" s="96" t="s">
        <v>38</v>
      </c>
      <c r="D56" s="140"/>
      <c r="E56" s="147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4"/>
      <c r="Y56" s="224" t="s">
        <v>20</v>
      </c>
      <c r="Z56" s="225"/>
      <c r="AA56" s="225"/>
      <c r="AB56" s="225"/>
      <c r="AC56" s="155"/>
      <c r="AD56" s="156"/>
      <c r="AE56" s="93"/>
      <c r="AF56" s="95"/>
      <c r="AG56" s="96"/>
      <c r="AH56" s="5"/>
      <c r="AI56" s="5"/>
    </row>
    <row r="57" spans="1:35" ht="15.75" thickBot="1" x14ac:dyDescent="0.3">
      <c r="A57" s="1"/>
      <c r="B57" s="2"/>
      <c r="C57" s="2"/>
      <c r="D57" s="97"/>
      <c r="E57" s="98" t="s">
        <v>24</v>
      </c>
      <c r="F57" s="98" t="s">
        <v>25</v>
      </c>
      <c r="G57" s="98" t="s">
        <v>35</v>
      </c>
      <c r="H57" s="98" t="s">
        <v>26</v>
      </c>
      <c r="I57" s="98" t="s">
        <v>24</v>
      </c>
      <c r="J57" s="98" t="s">
        <v>25</v>
      </c>
      <c r="K57" s="98" t="s">
        <v>35</v>
      </c>
      <c r="L57" s="98" t="s">
        <v>26</v>
      </c>
      <c r="M57" s="98" t="s">
        <v>24</v>
      </c>
      <c r="N57" s="98" t="s">
        <v>25</v>
      </c>
      <c r="O57" s="98" t="s">
        <v>35</v>
      </c>
      <c r="P57" s="98" t="s">
        <v>26</v>
      </c>
      <c r="Q57" s="98" t="s">
        <v>24</v>
      </c>
      <c r="R57" s="98" t="s">
        <v>25</v>
      </c>
      <c r="S57" s="98" t="s">
        <v>35</v>
      </c>
      <c r="T57" s="98" t="s">
        <v>26</v>
      </c>
      <c r="U57" s="98" t="s">
        <v>24</v>
      </c>
      <c r="V57" s="98" t="s">
        <v>25</v>
      </c>
      <c r="W57" s="98" t="s">
        <v>35</v>
      </c>
      <c r="X57" s="98" t="s">
        <v>26</v>
      </c>
      <c r="Y57" s="98" t="s">
        <v>24</v>
      </c>
      <c r="Z57" s="98" t="s">
        <v>25</v>
      </c>
      <c r="AA57" s="98" t="s">
        <v>35</v>
      </c>
      <c r="AB57" s="98" t="s">
        <v>26</v>
      </c>
      <c r="AC57" s="98" t="s">
        <v>24</v>
      </c>
      <c r="AD57" s="98" t="s">
        <v>25</v>
      </c>
      <c r="AE57" s="98" t="s">
        <v>35</v>
      </c>
      <c r="AF57" s="98" t="s">
        <v>26</v>
      </c>
      <c r="AG57" s="99"/>
      <c r="AH57" s="5"/>
      <c r="AI57" s="5"/>
    </row>
    <row r="58" spans="1:35" x14ac:dyDescent="0.25">
      <c r="A58" s="1"/>
      <c r="B58" s="2"/>
      <c r="C58" s="215" t="s">
        <v>39</v>
      </c>
      <c r="D58" s="216"/>
      <c r="E58" s="100">
        <f>SUM(E5:E56)</f>
        <v>13</v>
      </c>
      <c r="F58" s="101">
        <f>SUM(F5:F56)</f>
        <v>14</v>
      </c>
      <c r="G58" s="101"/>
      <c r="H58" s="102">
        <f>SUM(H5:H56)</f>
        <v>30</v>
      </c>
      <c r="I58" s="100">
        <f>SUM(I5:I56)</f>
        <v>10</v>
      </c>
      <c r="J58" s="101">
        <f>SUM(J5:J56)</f>
        <v>16</v>
      </c>
      <c r="K58" s="101"/>
      <c r="L58" s="102">
        <f>SUM(L5:L56)</f>
        <v>31</v>
      </c>
      <c r="M58" s="100">
        <f>SUM(M5:M56)</f>
        <v>11</v>
      </c>
      <c r="N58" s="101">
        <f>SUM(N5:N56)</f>
        <v>15</v>
      </c>
      <c r="O58" s="101"/>
      <c r="P58" s="102">
        <f>SUM(P5:P56)</f>
        <v>30</v>
      </c>
      <c r="Q58" s="100">
        <f t="shared" ref="Q58:AD58" si="0">SUM(Q5:Q50)</f>
        <v>13</v>
      </c>
      <c r="R58" s="101">
        <f t="shared" si="0"/>
        <v>13</v>
      </c>
      <c r="S58" s="101"/>
      <c r="T58" s="102">
        <f>SUM(T5:T56)</f>
        <v>30</v>
      </c>
      <c r="U58" s="100">
        <f t="shared" si="0"/>
        <v>13</v>
      </c>
      <c r="V58" s="101">
        <f t="shared" si="0"/>
        <v>13</v>
      </c>
      <c r="W58" s="101"/>
      <c r="X58" s="102">
        <f>SUM(X5:X56)</f>
        <v>30</v>
      </c>
      <c r="Y58" s="100">
        <f t="shared" si="0"/>
        <v>12</v>
      </c>
      <c r="Z58" s="101">
        <f t="shared" si="0"/>
        <v>13</v>
      </c>
      <c r="AA58" s="101"/>
      <c r="AB58" s="102">
        <f>SUM(AB5:AB56)</f>
        <v>31</v>
      </c>
      <c r="AC58" s="100">
        <f t="shared" si="0"/>
        <v>5</v>
      </c>
      <c r="AD58" s="101">
        <f t="shared" si="0"/>
        <v>19</v>
      </c>
      <c r="AE58" s="101"/>
      <c r="AF58" s="103">
        <f>SUM(AF5:AF56)</f>
        <v>28</v>
      </c>
      <c r="AG58" s="215" t="s">
        <v>53</v>
      </c>
      <c r="AH58" s="216"/>
      <c r="AI58" s="5"/>
    </row>
    <row r="59" spans="1:35" x14ac:dyDescent="0.25">
      <c r="A59" s="1"/>
      <c r="B59" s="2"/>
      <c r="C59" s="203" t="s">
        <v>49</v>
      </c>
      <c r="D59" s="204"/>
      <c r="E59" s="104"/>
      <c r="F59" s="105"/>
      <c r="G59" s="105">
        <f>COUNTIF(G5:G56,"k")</f>
        <v>3</v>
      </c>
      <c r="H59" s="106"/>
      <c r="I59" s="104"/>
      <c r="J59" s="105"/>
      <c r="K59" s="105">
        <f>COUNTIF(K5:K56,"k")</f>
        <v>3</v>
      </c>
      <c r="L59" s="106"/>
      <c r="M59" s="104"/>
      <c r="N59" s="105"/>
      <c r="O59" s="105">
        <f>COUNTIF(O5:O56,"k")</f>
        <v>5</v>
      </c>
      <c r="P59" s="106"/>
      <c r="Q59" s="104"/>
      <c r="R59" s="105"/>
      <c r="S59" s="105">
        <f>COUNTIF(S5:S48,"k")</f>
        <v>5</v>
      </c>
      <c r="T59" s="106"/>
      <c r="U59" s="104"/>
      <c r="V59" s="105"/>
      <c r="W59" s="105">
        <f>COUNTIF(W5:W48,"k")</f>
        <v>5</v>
      </c>
      <c r="X59" s="106"/>
      <c r="Y59" s="104"/>
      <c r="Z59" s="105"/>
      <c r="AA59" s="105">
        <f>COUNTIF(AA5:AA48,"k")</f>
        <v>4</v>
      </c>
      <c r="AB59" s="106"/>
      <c r="AC59" s="104"/>
      <c r="AD59" s="105"/>
      <c r="AE59" s="105">
        <f>COUNTIF(AE5:AE48,"k")</f>
        <v>0</v>
      </c>
      <c r="AF59" s="107"/>
      <c r="AG59" s="108" t="s">
        <v>49</v>
      </c>
      <c r="AH59" s="109">
        <f>SUM(G59,K59,O59,S59,W59,AA59,AE59)</f>
        <v>25</v>
      </c>
      <c r="AI59" s="5"/>
    </row>
    <row r="60" spans="1:35" x14ac:dyDescent="0.25">
      <c r="A60" s="1"/>
      <c r="B60" s="2"/>
      <c r="C60" s="203" t="s">
        <v>48</v>
      </c>
      <c r="D60" s="204"/>
      <c r="E60" s="110"/>
      <c r="F60" s="111"/>
      <c r="G60" s="111">
        <f>COUNTIF(G5:G56,"é")</f>
        <v>3</v>
      </c>
      <c r="H60" s="109"/>
      <c r="I60" s="110"/>
      <c r="J60" s="111"/>
      <c r="K60" s="111">
        <f>COUNTIF(K5:K56,"é")</f>
        <v>3</v>
      </c>
      <c r="L60" s="109"/>
      <c r="M60" s="110"/>
      <c r="N60" s="111"/>
      <c r="O60" s="111">
        <f>COUNTIF(O5:O56,"é")</f>
        <v>2</v>
      </c>
      <c r="P60" s="109"/>
      <c r="Q60" s="110"/>
      <c r="R60" s="111"/>
      <c r="S60" s="111">
        <f>COUNTIF(S5:S48,"é")</f>
        <v>1</v>
      </c>
      <c r="T60" s="109"/>
      <c r="U60" s="110"/>
      <c r="V60" s="111"/>
      <c r="W60" s="111">
        <f>COUNTIF(W5:W48,"é")</f>
        <v>2</v>
      </c>
      <c r="X60" s="109"/>
      <c r="Y60" s="110"/>
      <c r="Z60" s="111"/>
      <c r="AA60" s="111">
        <f>COUNTIF(AA5:AA48,"é")</f>
        <v>2</v>
      </c>
      <c r="AB60" s="109"/>
      <c r="AC60" s="110"/>
      <c r="AD60" s="111"/>
      <c r="AE60" s="111">
        <f>COUNTIF(AE5:AE48,"é")+1</f>
        <v>5</v>
      </c>
      <c r="AF60" s="112"/>
      <c r="AG60" s="108" t="s">
        <v>48</v>
      </c>
      <c r="AH60" s="109">
        <f>SUM(G60,K60,O60,S60,W60,AA60,AE60)</f>
        <v>18</v>
      </c>
      <c r="AI60" s="5"/>
    </row>
    <row r="61" spans="1:35" x14ac:dyDescent="0.25">
      <c r="A61" s="1"/>
      <c r="B61" s="2"/>
      <c r="C61" s="203" t="s">
        <v>36</v>
      </c>
      <c r="D61" s="204"/>
      <c r="E61" s="110"/>
      <c r="F61" s="111"/>
      <c r="G61" s="111">
        <f>COUNTIF(G5:G56,"s")</f>
        <v>0</v>
      </c>
      <c r="H61" s="109"/>
      <c r="I61" s="110"/>
      <c r="J61" s="111"/>
      <c r="K61" s="111">
        <f>COUNTIF(K5:K48,"s")</f>
        <v>1</v>
      </c>
      <c r="L61" s="109"/>
      <c r="M61" s="110"/>
      <c r="N61" s="111"/>
      <c r="O61" s="111">
        <f>COUNTIF(O5:O48,"s")</f>
        <v>0</v>
      </c>
      <c r="P61" s="109"/>
      <c r="Q61" s="110"/>
      <c r="R61" s="111"/>
      <c r="S61" s="111">
        <f>COUNTIF(S5:S48,"s")</f>
        <v>1</v>
      </c>
      <c r="T61" s="109"/>
      <c r="U61" s="110"/>
      <c r="V61" s="111"/>
      <c r="W61" s="111">
        <f>COUNTIF(W5:W48,"s")</f>
        <v>0</v>
      </c>
      <c r="X61" s="109"/>
      <c r="Y61" s="110"/>
      <c r="Z61" s="111"/>
      <c r="AA61" s="111">
        <f>COUNTIF(AA5:AA48,"s")</f>
        <v>0</v>
      </c>
      <c r="AB61" s="109"/>
      <c r="AC61" s="110"/>
      <c r="AD61" s="111"/>
      <c r="AE61" s="111">
        <f>COUNTIF(AE5:AE48,"s")</f>
        <v>0</v>
      </c>
      <c r="AF61" s="112"/>
      <c r="AG61" s="108" t="s">
        <v>36</v>
      </c>
      <c r="AH61" s="109">
        <f>SUM(G61,K61,O61,S61,W61,AA61,AE61)</f>
        <v>2</v>
      </c>
      <c r="AI61" s="5"/>
    </row>
    <row r="62" spans="1:35" x14ac:dyDescent="0.25">
      <c r="A62" s="1"/>
      <c r="B62" s="2"/>
      <c r="C62" s="205" t="s">
        <v>54</v>
      </c>
      <c r="D62" s="206"/>
      <c r="E62" s="113"/>
      <c r="F62" s="114"/>
      <c r="G62" s="114">
        <f>SUM(G59:G61)</f>
        <v>6</v>
      </c>
      <c r="H62" s="115"/>
      <c r="I62" s="113"/>
      <c r="J62" s="114"/>
      <c r="K62" s="114">
        <f>SUM(K59:K61)</f>
        <v>7</v>
      </c>
      <c r="L62" s="115"/>
      <c r="M62" s="113"/>
      <c r="N62" s="114"/>
      <c r="O62" s="114">
        <f>SUM(O59:O61)</f>
        <v>7</v>
      </c>
      <c r="P62" s="115"/>
      <c r="Q62" s="113"/>
      <c r="R62" s="114"/>
      <c r="S62" s="114">
        <f>SUM(S59:S61)</f>
        <v>7</v>
      </c>
      <c r="T62" s="115"/>
      <c r="U62" s="113"/>
      <c r="V62" s="114"/>
      <c r="W62" s="114">
        <f>SUM(W59:W61)</f>
        <v>7</v>
      </c>
      <c r="X62" s="115"/>
      <c r="Y62" s="113"/>
      <c r="Z62" s="114"/>
      <c r="AA62" s="114">
        <f>SUM(AA59:AA61)</f>
        <v>6</v>
      </c>
      <c r="AB62" s="115"/>
      <c r="AC62" s="113"/>
      <c r="AD62" s="114"/>
      <c r="AE62" s="114">
        <f>SUM(AE59:AE61)</f>
        <v>5</v>
      </c>
      <c r="AF62" s="116"/>
      <c r="AG62" s="117" t="s">
        <v>47</v>
      </c>
      <c r="AH62" s="109">
        <f>SUM(G62,K62,O62,S62,W62,AA62,AE62)</f>
        <v>45</v>
      </c>
      <c r="AI62" s="5"/>
    </row>
    <row r="63" spans="1:35" ht="15.75" thickBot="1" x14ac:dyDescent="0.3">
      <c r="A63" s="1"/>
      <c r="B63" s="2"/>
      <c r="C63" s="207" t="s">
        <v>37</v>
      </c>
      <c r="D63" s="208"/>
      <c r="E63" s="118">
        <f>SUM(E58,F58)</f>
        <v>27</v>
      </c>
      <c r="F63" s="119"/>
      <c r="G63" s="119"/>
      <c r="H63" s="120"/>
      <c r="I63" s="118">
        <f>SUM(I58,J58)</f>
        <v>26</v>
      </c>
      <c r="J63" s="119"/>
      <c r="K63" s="119"/>
      <c r="L63" s="120"/>
      <c r="M63" s="118">
        <f>SUM(M58,N58)</f>
        <v>26</v>
      </c>
      <c r="N63" s="119"/>
      <c r="O63" s="119"/>
      <c r="P63" s="120"/>
      <c r="Q63" s="118">
        <f>SUM(Q58,R58)</f>
        <v>26</v>
      </c>
      <c r="R63" s="119"/>
      <c r="S63" s="119"/>
      <c r="T63" s="120"/>
      <c r="U63" s="118">
        <f>SUM(U58,V58)</f>
        <v>26</v>
      </c>
      <c r="V63" s="119"/>
      <c r="W63" s="119"/>
      <c r="X63" s="120"/>
      <c r="Y63" s="118">
        <f>SUM(Y58,Z58)</f>
        <v>25</v>
      </c>
      <c r="Z63" s="119"/>
      <c r="AA63" s="119"/>
      <c r="AB63" s="120"/>
      <c r="AC63" s="118">
        <f>SUM(AC58,AD58)</f>
        <v>24</v>
      </c>
      <c r="AD63" s="119"/>
      <c r="AE63" s="119"/>
      <c r="AF63" s="121"/>
      <c r="AG63" s="117" t="s">
        <v>37</v>
      </c>
      <c r="AH63" s="109">
        <f>SUM(E63,I63,M63,Q63,U63,Y63,AC63)</f>
        <v>180</v>
      </c>
      <c r="AI63" s="5"/>
    </row>
    <row r="64" spans="1:35" ht="15.75" thickBot="1" x14ac:dyDescent="0.3">
      <c r="A64" s="1"/>
      <c r="B64" s="2"/>
      <c r="C64" s="122"/>
      <c r="D64" s="97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108" t="s">
        <v>52</v>
      </c>
      <c r="AH64" s="109">
        <v>13</v>
      </c>
      <c r="AI64" s="5"/>
    </row>
    <row r="65" spans="1:35" ht="15.75" thickBot="1" x14ac:dyDescent="0.3">
      <c r="A65" s="1"/>
      <c r="B65" s="2"/>
      <c r="C65" s="123" t="s">
        <v>41</v>
      </c>
      <c r="D65" s="5"/>
      <c r="E65" s="191" t="s">
        <v>51</v>
      </c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3"/>
      <c r="AE65" s="2"/>
      <c r="AF65" s="2"/>
      <c r="AG65" s="124" t="s">
        <v>40</v>
      </c>
      <c r="AH65" s="120">
        <f>SUM(H58,L58,P58,T58,X58,AB58,AF58)</f>
        <v>210</v>
      </c>
      <c r="AI65" s="5"/>
    </row>
    <row r="66" spans="1:35" ht="15" customHeight="1" x14ac:dyDescent="0.25">
      <c r="A66" s="1"/>
      <c r="B66" s="2"/>
      <c r="C66" s="125" t="s">
        <v>55</v>
      </c>
      <c r="D66" s="5"/>
      <c r="E66" s="194" t="s">
        <v>308</v>
      </c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6"/>
      <c r="AE66" s="2"/>
      <c r="AF66" s="2"/>
      <c r="AG66" s="2"/>
      <c r="AH66" s="5"/>
      <c r="AI66" s="5"/>
    </row>
    <row r="67" spans="1:35" x14ac:dyDescent="0.25">
      <c r="A67" s="1"/>
      <c r="B67" s="2"/>
      <c r="C67" s="125" t="s">
        <v>56</v>
      </c>
      <c r="D67" s="5"/>
      <c r="E67" s="19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199"/>
      <c r="AE67" s="2"/>
      <c r="AF67" s="2"/>
      <c r="AG67" s="2"/>
      <c r="AH67" s="5"/>
      <c r="AI67" s="5"/>
    </row>
    <row r="68" spans="1:35" x14ac:dyDescent="0.25">
      <c r="A68" s="5"/>
      <c r="B68" s="5"/>
      <c r="C68" s="125" t="s">
        <v>42</v>
      </c>
      <c r="D68" s="5"/>
      <c r="E68" s="19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199"/>
      <c r="AE68" s="5"/>
      <c r="AF68" s="5"/>
      <c r="AG68" s="5"/>
      <c r="AH68" s="5"/>
      <c r="AI68" s="5"/>
    </row>
    <row r="69" spans="1:35" x14ac:dyDescent="0.25">
      <c r="A69" s="5"/>
      <c r="B69" s="5"/>
      <c r="C69" s="126" t="s">
        <v>45</v>
      </c>
      <c r="D69" s="5"/>
      <c r="E69" s="19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199"/>
      <c r="AE69" s="5"/>
      <c r="AF69" s="5"/>
      <c r="AG69" s="5"/>
      <c r="AH69" s="5"/>
      <c r="AI69" s="5"/>
    </row>
    <row r="70" spans="1:35" x14ac:dyDescent="0.25">
      <c r="A70" s="5"/>
      <c r="B70" s="5"/>
      <c r="C70" s="126" t="s">
        <v>43</v>
      </c>
      <c r="D70" s="5"/>
      <c r="E70" s="19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199"/>
      <c r="AE70" s="5"/>
      <c r="AF70" s="5"/>
      <c r="AG70" s="5"/>
      <c r="AH70" s="5"/>
      <c r="AI70" s="5"/>
    </row>
    <row r="71" spans="1:35" x14ac:dyDescent="0.25">
      <c r="A71" s="5"/>
      <c r="B71" s="5"/>
      <c r="C71" s="126" t="s">
        <v>44</v>
      </c>
      <c r="D71" s="5"/>
      <c r="E71" s="19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199"/>
      <c r="AE71" s="5"/>
      <c r="AF71" s="5"/>
      <c r="AG71" s="5"/>
      <c r="AH71" s="5"/>
      <c r="AI71" s="5"/>
    </row>
    <row r="72" spans="1:35" x14ac:dyDescent="0.25">
      <c r="A72" s="5"/>
      <c r="B72" s="5"/>
      <c r="C72" s="126" t="s">
        <v>46</v>
      </c>
      <c r="D72" s="5"/>
      <c r="E72" s="19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37"/>
      <c r="AB72" s="237"/>
      <c r="AC72" s="237"/>
      <c r="AD72" s="199"/>
      <c r="AE72" s="5"/>
      <c r="AF72" s="5"/>
      <c r="AG72" s="5"/>
      <c r="AH72" s="5"/>
      <c r="AI72" s="5"/>
    </row>
    <row r="73" spans="1:35" ht="15.75" thickBot="1" x14ac:dyDescent="0.3">
      <c r="A73" s="5"/>
      <c r="B73" s="5"/>
      <c r="C73" s="127" t="s">
        <v>50</v>
      </c>
      <c r="D73" s="5"/>
      <c r="E73" s="19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  <c r="X73" s="237"/>
      <c r="Y73" s="237"/>
      <c r="Z73" s="237"/>
      <c r="AA73" s="237"/>
      <c r="AB73" s="237"/>
      <c r="AC73" s="237"/>
      <c r="AD73" s="199"/>
      <c r="AE73" s="5"/>
      <c r="AF73" s="5"/>
      <c r="AG73" s="5"/>
      <c r="AH73" s="5"/>
      <c r="AI73" s="5"/>
    </row>
    <row r="74" spans="1:35" ht="15.75" thickBot="1" x14ac:dyDescent="0.3">
      <c r="A74" s="5"/>
      <c r="B74" s="5"/>
      <c r="C74" s="5"/>
      <c r="D74" s="5"/>
      <c r="E74" s="200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2"/>
      <c r="AE74" s="5"/>
      <c r="AF74" s="5"/>
      <c r="AG74" s="5"/>
      <c r="AH74" s="5"/>
      <c r="AI74" s="5"/>
    </row>
    <row r="75" spans="1:35" x14ac:dyDescent="0.25"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</row>
    <row r="76" spans="1:35" x14ac:dyDescent="0.25"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</row>
    <row r="77" spans="1:35" x14ac:dyDescent="0.25"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</row>
  </sheetData>
  <mergeCells count="30">
    <mergeCell ref="B5:B14"/>
    <mergeCell ref="B15:B18"/>
    <mergeCell ref="D1:P1"/>
    <mergeCell ref="Q1:AF1"/>
    <mergeCell ref="A3:A4"/>
    <mergeCell ref="B3:B4"/>
    <mergeCell ref="C3:C4"/>
    <mergeCell ref="D3:D4"/>
    <mergeCell ref="E3:H3"/>
    <mergeCell ref="I3:L3"/>
    <mergeCell ref="M3:P3"/>
    <mergeCell ref="Q3:T3"/>
    <mergeCell ref="AG58:AH58"/>
    <mergeCell ref="U3:X3"/>
    <mergeCell ref="Y3:AB3"/>
    <mergeCell ref="AC3:AF3"/>
    <mergeCell ref="AG3:AG4"/>
    <mergeCell ref="B19:B36"/>
    <mergeCell ref="B37:B48"/>
    <mergeCell ref="B51:B55"/>
    <mergeCell ref="C58:D58"/>
    <mergeCell ref="Y56:AB56"/>
    <mergeCell ref="B49:B50"/>
    <mergeCell ref="E65:AD65"/>
    <mergeCell ref="E66:AD74"/>
    <mergeCell ref="C59:D59"/>
    <mergeCell ref="C60:D60"/>
    <mergeCell ref="C61:D61"/>
    <mergeCell ref="C62:D62"/>
    <mergeCell ref="C63:D63"/>
  </mergeCells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topLeftCell="C45" zoomScaleNormal="100" workbookViewId="0">
      <selection activeCell="U57" sqref="U57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6.5703125" bestFit="1" customWidth="1"/>
    <col min="5" max="6" width="4" customWidth="1"/>
    <col min="7" max="32" width="3.28515625" customWidth="1"/>
    <col min="33" max="33" width="34" bestFit="1" customWidth="1"/>
    <col min="34" max="34" width="4" bestFit="1" customWidth="1"/>
  </cols>
  <sheetData>
    <row r="1" spans="1:35" ht="18.75" x14ac:dyDescent="0.3">
      <c r="A1" s="1"/>
      <c r="B1" s="2"/>
      <c r="C1" s="3" t="s">
        <v>29</v>
      </c>
      <c r="D1" s="229" t="s">
        <v>30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4" t="s">
        <v>28</v>
      </c>
      <c r="AH1" s="5"/>
      <c r="AI1" s="5"/>
    </row>
    <row r="2" spans="1:35" ht="19.5" thickBot="1" x14ac:dyDescent="0.35">
      <c r="A2" s="1"/>
      <c r="B2" s="2"/>
      <c r="C2" s="6" t="s">
        <v>264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3"/>
      <c r="AH2" s="5"/>
      <c r="AI2" s="5"/>
    </row>
    <row r="3" spans="1:35" ht="15.75" thickBot="1" x14ac:dyDescent="0.3">
      <c r="A3" s="222" t="s">
        <v>0</v>
      </c>
      <c r="B3" s="222" t="s">
        <v>34</v>
      </c>
      <c r="C3" s="222" t="s">
        <v>32</v>
      </c>
      <c r="D3" s="222" t="s">
        <v>33</v>
      </c>
      <c r="E3" s="218" t="s">
        <v>1</v>
      </c>
      <c r="F3" s="219"/>
      <c r="G3" s="219"/>
      <c r="H3" s="220"/>
      <c r="I3" s="218" t="s">
        <v>2</v>
      </c>
      <c r="J3" s="219"/>
      <c r="K3" s="219"/>
      <c r="L3" s="220"/>
      <c r="M3" s="218" t="s">
        <v>3</v>
      </c>
      <c r="N3" s="219"/>
      <c r="O3" s="219"/>
      <c r="P3" s="220"/>
      <c r="Q3" s="218" t="s">
        <v>4</v>
      </c>
      <c r="R3" s="219"/>
      <c r="S3" s="219"/>
      <c r="T3" s="220"/>
      <c r="U3" s="218" t="s">
        <v>5</v>
      </c>
      <c r="V3" s="219"/>
      <c r="W3" s="219"/>
      <c r="X3" s="220"/>
      <c r="Y3" s="218" t="s">
        <v>6</v>
      </c>
      <c r="Z3" s="219"/>
      <c r="AA3" s="219"/>
      <c r="AB3" s="220"/>
      <c r="AC3" s="218" t="s">
        <v>7</v>
      </c>
      <c r="AD3" s="219"/>
      <c r="AE3" s="219"/>
      <c r="AF3" s="221"/>
      <c r="AG3" s="222" t="s">
        <v>8</v>
      </c>
      <c r="AH3" s="5"/>
      <c r="AI3" s="5"/>
    </row>
    <row r="4" spans="1:35" ht="15.75" thickBot="1" x14ac:dyDescent="0.3">
      <c r="A4" s="231"/>
      <c r="B4" s="223"/>
      <c r="C4" s="223"/>
      <c r="D4" s="223"/>
      <c r="E4" s="8" t="s">
        <v>24</v>
      </c>
      <c r="F4" s="9" t="s">
        <v>25</v>
      </c>
      <c r="G4" s="9" t="s">
        <v>35</v>
      </c>
      <c r="H4" s="10" t="s">
        <v>26</v>
      </c>
      <c r="I4" s="8" t="s">
        <v>24</v>
      </c>
      <c r="J4" s="9" t="s">
        <v>25</v>
      </c>
      <c r="K4" s="9" t="s">
        <v>35</v>
      </c>
      <c r="L4" s="10" t="s">
        <v>26</v>
      </c>
      <c r="M4" s="8" t="s">
        <v>24</v>
      </c>
      <c r="N4" s="9" t="s">
        <v>25</v>
      </c>
      <c r="O4" s="9" t="s">
        <v>35</v>
      </c>
      <c r="P4" s="10" t="s">
        <v>26</v>
      </c>
      <c r="Q4" s="8" t="s">
        <v>24</v>
      </c>
      <c r="R4" s="9" t="s">
        <v>25</v>
      </c>
      <c r="S4" s="9" t="s">
        <v>35</v>
      </c>
      <c r="T4" s="10" t="s">
        <v>26</v>
      </c>
      <c r="U4" s="8" t="s">
        <v>24</v>
      </c>
      <c r="V4" s="9" t="s">
        <v>25</v>
      </c>
      <c r="W4" s="9" t="s">
        <v>35</v>
      </c>
      <c r="X4" s="10" t="s">
        <v>26</v>
      </c>
      <c r="Y4" s="8" t="s">
        <v>24</v>
      </c>
      <c r="Z4" s="9" t="s">
        <v>25</v>
      </c>
      <c r="AA4" s="9" t="s">
        <v>35</v>
      </c>
      <c r="AB4" s="10" t="s">
        <v>26</v>
      </c>
      <c r="AC4" s="8" t="s">
        <v>24</v>
      </c>
      <c r="AD4" s="9" t="s">
        <v>25</v>
      </c>
      <c r="AE4" s="9" t="s">
        <v>35</v>
      </c>
      <c r="AF4" s="10" t="s">
        <v>26</v>
      </c>
      <c r="AG4" s="223"/>
      <c r="AH4" s="5"/>
      <c r="AI4" s="5"/>
    </row>
    <row r="5" spans="1:35" x14ac:dyDescent="0.25">
      <c r="A5" s="11">
        <v>1</v>
      </c>
      <c r="B5" s="209" t="s">
        <v>9</v>
      </c>
      <c r="C5" s="12" t="s">
        <v>58</v>
      </c>
      <c r="D5" s="13" t="s">
        <v>64</v>
      </c>
      <c r="E5" s="14">
        <v>4</v>
      </c>
      <c r="F5" s="15">
        <v>4</v>
      </c>
      <c r="G5" s="15" t="s">
        <v>10</v>
      </c>
      <c r="H5" s="16">
        <v>8</v>
      </c>
      <c r="I5" s="14"/>
      <c r="J5" s="15"/>
      <c r="K5" s="15"/>
      <c r="L5" s="16"/>
      <c r="M5" s="14"/>
      <c r="N5" s="15"/>
      <c r="O5" s="15"/>
      <c r="P5" s="16"/>
      <c r="Q5" s="14"/>
      <c r="R5" s="15"/>
      <c r="S5" s="15"/>
      <c r="T5" s="16"/>
      <c r="U5" s="14"/>
      <c r="V5" s="15"/>
      <c r="W5" s="15"/>
      <c r="X5" s="16"/>
      <c r="Y5" s="14"/>
      <c r="Z5" s="15"/>
      <c r="AA5" s="15"/>
      <c r="AB5" s="16"/>
      <c r="AC5" s="14"/>
      <c r="AD5" s="15"/>
      <c r="AE5" s="15"/>
      <c r="AF5" s="16"/>
      <c r="AG5" s="17"/>
      <c r="AH5" s="5"/>
      <c r="AI5" s="5"/>
    </row>
    <row r="6" spans="1:35" x14ac:dyDescent="0.25">
      <c r="A6" s="18">
        <v>2</v>
      </c>
      <c r="B6" s="209"/>
      <c r="C6" s="19" t="s">
        <v>59</v>
      </c>
      <c r="D6" s="13" t="s">
        <v>65</v>
      </c>
      <c r="E6" s="20"/>
      <c r="F6" s="21"/>
      <c r="G6" s="21"/>
      <c r="H6" s="22"/>
      <c r="I6" s="20">
        <v>2</v>
      </c>
      <c r="J6" s="21">
        <v>4</v>
      </c>
      <c r="K6" s="21" t="s">
        <v>10</v>
      </c>
      <c r="L6" s="22">
        <v>6</v>
      </c>
      <c r="M6" s="20"/>
      <c r="N6" s="21"/>
      <c r="O6" s="21"/>
      <c r="P6" s="22"/>
      <c r="Q6" s="20"/>
      <c r="R6" s="21"/>
      <c r="S6" s="21"/>
      <c r="T6" s="22"/>
      <c r="U6" s="20"/>
      <c r="V6" s="21"/>
      <c r="W6" s="21"/>
      <c r="X6" s="22"/>
      <c r="Y6" s="20"/>
      <c r="Z6" s="21"/>
      <c r="AA6" s="21"/>
      <c r="AB6" s="22"/>
      <c r="AC6" s="20"/>
      <c r="AD6" s="21"/>
      <c r="AE6" s="21"/>
      <c r="AF6" s="22"/>
      <c r="AG6" s="23" t="s">
        <v>58</v>
      </c>
      <c r="AH6" s="5"/>
      <c r="AI6" s="5"/>
    </row>
    <row r="7" spans="1:35" x14ac:dyDescent="0.25">
      <c r="A7" s="18">
        <v>3</v>
      </c>
      <c r="B7" s="209"/>
      <c r="C7" s="19" t="s">
        <v>23</v>
      </c>
      <c r="D7" s="23" t="s">
        <v>66</v>
      </c>
      <c r="E7" s="20"/>
      <c r="F7" s="21"/>
      <c r="G7" s="21"/>
      <c r="H7" s="22"/>
      <c r="I7" s="20">
        <v>0</v>
      </c>
      <c r="J7" s="21">
        <v>0</v>
      </c>
      <c r="K7" s="21" t="s">
        <v>11</v>
      </c>
      <c r="L7" s="22">
        <v>0</v>
      </c>
      <c r="M7" s="20"/>
      <c r="N7" s="21"/>
      <c r="O7" s="21"/>
      <c r="P7" s="22"/>
      <c r="Q7" s="20"/>
      <c r="R7" s="21"/>
      <c r="S7" s="21"/>
      <c r="T7" s="22"/>
      <c r="U7" s="20"/>
      <c r="V7" s="21"/>
      <c r="W7" s="21"/>
      <c r="X7" s="22"/>
      <c r="Y7" s="20"/>
      <c r="Z7" s="21"/>
      <c r="AA7" s="21"/>
      <c r="AB7" s="22"/>
      <c r="AC7" s="20"/>
      <c r="AD7" s="21"/>
      <c r="AE7" s="21"/>
      <c r="AF7" s="22"/>
      <c r="AG7" s="23" t="s">
        <v>74</v>
      </c>
      <c r="AH7" s="5"/>
      <c r="AI7" s="5"/>
    </row>
    <row r="8" spans="1:35" x14ac:dyDescent="0.25">
      <c r="A8" s="18">
        <v>4</v>
      </c>
      <c r="B8" s="209"/>
      <c r="C8" s="19" t="s">
        <v>12</v>
      </c>
      <c r="D8" s="23" t="s">
        <v>67</v>
      </c>
      <c r="E8" s="20">
        <v>2</v>
      </c>
      <c r="F8" s="21">
        <v>2</v>
      </c>
      <c r="G8" s="21" t="s">
        <v>13</v>
      </c>
      <c r="H8" s="22">
        <v>4</v>
      </c>
      <c r="I8" s="20"/>
      <c r="J8" s="21"/>
      <c r="K8" s="21"/>
      <c r="L8" s="22"/>
      <c r="M8" s="20"/>
      <c r="N8" s="21"/>
      <c r="O8" s="21"/>
      <c r="P8" s="22"/>
      <c r="Q8" s="20"/>
      <c r="R8" s="21"/>
      <c r="S8" s="21"/>
      <c r="T8" s="22"/>
      <c r="U8" s="20"/>
      <c r="V8" s="21"/>
      <c r="W8" s="21"/>
      <c r="X8" s="22"/>
      <c r="Y8" s="20"/>
      <c r="Z8" s="21"/>
      <c r="AA8" s="21"/>
      <c r="AB8" s="22"/>
      <c r="AC8" s="20"/>
      <c r="AD8" s="21"/>
      <c r="AE8" s="21"/>
      <c r="AF8" s="22"/>
      <c r="AG8" s="23"/>
      <c r="AH8" s="5"/>
      <c r="AI8" s="5"/>
    </row>
    <row r="9" spans="1:35" x14ac:dyDescent="0.25">
      <c r="A9" s="18">
        <v>5</v>
      </c>
      <c r="B9" s="209"/>
      <c r="C9" s="19" t="s">
        <v>60</v>
      </c>
      <c r="D9" s="23" t="s">
        <v>68</v>
      </c>
      <c r="E9" s="20">
        <v>2</v>
      </c>
      <c r="F9" s="21">
        <v>2</v>
      </c>
      <c r="G9" s="21" t="s">
        <v>13</v>
      </c>
      <c r="H9" s="22">
        <v>5</v>
      </c>
      <c r="I9" s="20"/>
      <c r="J9" s="21"/>
      <c r="K9" s="21"/>
      <c r="L9" s="22"/>
      <c r="M9" s="20"/>
      <c r="N9" s="21"/>
      <c r="O9" s="21"/>
      <c r="P9" s="22"/>
      <c r="Q9" s="20"/>
      <c r="R9" s="21"/>
      <c r="S9" s="21"/>
      <c r="T9" s="22"/>
      <c r="U9" s="20"/>
      <c r="V9" s="21"/>
      <c r="W9" s="21"/>
      <c r="X9" s="22"/>
      <c r="Y9" s="20"/>
      <c r="Z9" s="21"/>
      <c r="AA9" s="21"/>
      <c r="AB9" s="22"/>
      <c r="AC9" s="20"/>
      <c r="AD9" s="21"/>
      <c r="AE9" s="21"/>
      <c r="AF9" s="22"/>
      <c r="AG9" s="23"/>
      <c r="AH9" s="5"/>
      <c r="AI9" s="5"/>
    </row>
    <row r="10" spans="1:35" x14ac:dyDescent="0.25">
      <c r="A10" s="18">
        <v>6</v>
      </c>
      <c r="B10" s="209"/>
      <c r="C10" s="24" t="s">
        <v>61</v>
      </c>
      <c r="D10" s="23" t="s">
        <v>69</v>
      </c>
      <c r="E10" s="25"/>
      <c r="F10" s="26"/>
      <c r="G10" s="26"/>
      <c r="H10" s="27"/>
      <c r="I10" s="20">
        <v>2</v>
      </c>
      <c r="J10" s="21">
        <v>2</v>
      </c>
      <c r="K10" s="21" t="s">
        <v>13</v>
      </c>
      <c r="L10" s="22">
        <v>4</v>
      </c>
      <c r="M10" s="20"/>
      <c r="N10" s="21"/>
      <c r="O10" s="21"/>
      <c r="P10" s="22"/>
      <c r="Q10" s="20"/>
      <c r="R10" s="21"/>
      <c r="S10" s="21"/>
      <c r="T10" s="22"/>
      <c r="U10" s="20"/>
      <c r="V10" s="21"/>
      <c r="W10" s="21"/>
      <c r="X10" s="22"/>
      <c r="Y10" s="20"/>
      <c r="Z10" s="21"/>
      <c r="AA10" s="21"/>
      <c r="AB10" s="22"/>
      <c r="AC10" s="20"/>
      <c r="AD10" s="21"/>
      <c r="AE10" s="21"/>
      <c r="AF10" s="22"/>
      <c r="AG10" s="23"/>
      <c r="AH10" s="5"/>
      <c r="AI10" s="5"/>
    </row>
    <row r="11" spans="1:35" x14ac:dyDescent="0.25">
      <c r="A11" s="18">
        <v>7</v>
      </c>
      <c r="B11" s="209"/>
      <c r="C11" s="19" t="s">
        <v>62</v>
      </c>
      <c r="D11" s="23" t="s">
        <v>70</v>
      </c>
      <c r="E11" s="20"/>
      <c r="F11" s="21"/>
      <c r="G11" s="21"/>
      <c r="H11" s="22"/>
      <c r="I11" s="20"/>
      <c r="J11" s="21"/>
      <c r="K11" s="21"/>
      <c r="L11" s="22"/>
      <c r="M11" s="20">
        <v>2</v>
      </c>
      <c r="N11" s="21">
        <v>2</v>
      </c>
      <c r="O11" s="21" t="s">
        <v>13</v>
      </c>
      <c r="P11" s="22">
        <v>4</v>
      </c>
      <c r="Q11" s="20"/>
      <c r="R11" s="21"/>
      <c r="S11" s="21"/>
      <c r="T11" s="22"/>
      <c r="U11" s="20"/>
      <c r="V11" s="21"/>
      <c r="W11" s="21"/>
      <c r="X11" s="22"/>
      <c r="Y11" s="20"/>
      <c r="Z11" s="21"/>
      <c r="AA11" s="21"/>
      <c r="AB11" s="22"/>
      <c r="AC11" s="20"/>
      <c r="AD11" s="21"/>
      <c r="AE11" s="21"/>
      <c r="AF11" s="22"/>
      <c r="AG11" s="23" t="s">
        <v>61</v>
      </c>
      <c r="AH11" s="5"/>
      <c r="AI11" s="5"/>
    </row>
    <row r="12" spans="1:35" x14ac:dyDescent="0.25">
      <c r="A12" s="18">
        <v>8</v>
      </c>
      <c r="B12" s="209"/>
      <c r="C12" s="19" t="s">
        <v>31</v>
      </c>
      <c r="D12" s="23" t="s">
        <v>71</v>
      </c>
      <c r="E12" s="20"/>
      <c r="F12" s="21"/>
      <c r="G12" s="21"/>
      <c r="H12" s="22"/>
      <c r="I12" s="20"/>
      <c r="J12" s="21"/>
      <c r="K12" s="21"/>
      <c r="L12" s="22"/>
      <c r="M12" s="20"/>
      <c r="N12" s="21"/>
      <c r="O12" s="21"/>
      <c r="P12" s="22"/>
      <c r="Q12" s="20">
        <v>2</v>
      </c>
      <c r="R12" s="21">
        <v>2</v>
      </c>
      <c r="S12" s="21" t="s">
        <v>10</v>
      </c>
      <c r="T12" s="22">
        <v>4</v>
      </c>
      <c r="U12" s="20"/>
      <c r="V12" s="21"/>
      <c r="W12" s="21"/>
      <c r="X12" s="22"/>
      <c r="Y12" s="20"/>
      <c r="Z12" s="21"/>
      <c r="AA12" s="21"/>
      <c r="AB12" s="22"/>
      <c r="AC12" s="20"/>
      <c r="AD12" s="21"/>
      <c r="AE12" s="21"/>
      <c r="AF12" s="22"/>
      <c r="AG12" s="23" t="s">
        <v>75</v>
      </c>
      <c r="AH12" s="5"/>
      <c r="AI12" s="5"/>
    </row>
    <row r="13" spans="1:35" x14ac:dyDescent="0.25">
      <c r="A13" s="18">
        <v>9</v>
      </c>
      <c r="B13" s="209"/>
      <c r="C13" s="19" t="s">
        <v>63</v>
      </c>
      <c r="D13" s="23" t="s">
        <v>72</v>
      </c>
      <c r="E13" s="20"/>
      <c r="F13" s="21"/>
      <c r="G13" s="21"/>
      <c r="H13" s="22"/>
      <c r="I13" s="20"/>
      <c r="J13" s="21"/>
      <c r="K13" s="21"/>
      <c r="L13" s="22"/>
      <c r="M13" s="20"/>
      <c r="N13" s="21"/>
      <c r="O13" s="21"/>
      <c r="P13" s="22"/>
      <c r="Q13" s="20">
        <v>0</v>
      </c>
      <c r="R13" s="21">
        <v>0</v>
      </c>
      <c r="S13" s="21" t="s">
        <v>11</v>
      </c>
      <c r="T13" s="22">
        <v>0</v>
      </c>
      <c r="U13" s="20"/>
      <c r="V13" s="21"/>
      <c r="W13" s="21"/>
      <c r="X13" s="22"/>
      <c r="Y13" s="20"/>
      <c r="Z13" s="21"/>
      <c r="AA13" s="21"/>
      <c r="AB13" s="22"/>
      <c r="AC13" s="20"/>
      <c r="AD13" s="21"/>
      <c r="AE13" s="21"/>
      <c r="AF13" s="22"/>
      <c r="AG13" s="23" t="s">
        <v>76</v>
      </c>
      <c r="AH13" s="5"/>
      <c r="AI13" s="5"/>
    </row>
    <row r="14" spans="1:35" ht="15.75" thickBot="1" x14ac:dyDescent="0.3">
      <c r="A14" s="18">
        <v>10</v>
      </c>
      <c r="B14" s="209"/>
      <c r="C14" s="28" t="s">
        <v>14</v>
      </c>
      <c r="D14" s="29" t="s">
        <v>73</v>
      </c>
      <c r="E14" s="20"/>
      <c r="F14" s="21"/>
      <c r="G14" s="21"/>
      <c r="H14" s="22"/>
      <c r="I14" s="20">
        <v>2</v>
      </c>
      <c r="J14" s="21">
        <v>1</v>
      </c>
      <c r="K14" s="21" t="s">
        <v>13</v>
      </c>
      <c r="L14" s="22">
        <v>4</v>
      </c>
      <c r="M14" s="20"/>
      <c r="N14" s="21"/>
      <c r="O14" s="21"/>
      <c r="P14" s="22"/>
      <c r="Q14" s="20"/>
      <c r="R14" s="21"/>
      <c r="S14" s="21"/>
      <c r="T14" s="22"/>
      <c r="U14" s="30"/>
      <c r="V14" s="31"/>
      <c r="W14" s="31"/>
      <c r="X14" s="32"/>
      <c r="Y14" s="20"/>
      <c r="Z14" s="21"/>
      <c r="AA14" s="21"/>
      <c r="AB14" s="22"/>
      <c r="AC14" s="30"/>
      <c r="AD14" s="31"/>
      <c r="AE14" s="31"/>
      <c r="AF14" s="32"/>
      <c r="AG14" s="29"/>
      <c r="AH14" s="5"/>
      <c r="AI14" s="5"/>
    </row>
    <row r="15" spans="1:35" x14ac:dyDescent="0.25">
      <c r="A15" s="11">
        <v>11</v>
      </c>
      <c r="B15" s="227" t="s">
        <v>15</v>
      </c>
      <c r="C15" s="33" t="s">
        <v>77</v>
      </c>
      <c r="D15" s="34" t="s">
        <v>81</v>
      </c>
      <c r="E15" s="14"/>
      <c r="F15" s="15"/>
      <c r="G15" s="15"/>
      <c r="H15" s="16"/>
      <c r="I15" s="14"/>
      <c r="J15" s="15"/>
      <c r="K15" s="15"/>
      <c r="L15" s="16"/>
      <c r="M15" s="14">
        <v>2</v>
      </c>
      <c r="N15" s="15">
        <v>2</v>
      </c>
      <c r="O15" s="15" t="s">
        <v>13</v>
      </c>
      <c r="P15" s="16">
        <v>4</v>
      </c>
      <c r="Q15" s="35"/>
      <c r="R15" s="15"/>
      <c r="S15" s="15"/>
      <c r="T15" s="36"/>
      <c r="U15" s="35"/>
      <c r="V15" s="15"/>
      <c r="W15" s="15"/>
      <c r="X15" s="16"/>
      <c r="Y15" s="35"/>
      <c r="Z15" s="15"/>
      <c r="AA15" s="15"/>
      <c r="AB15" s="16"/>
      <c r="AC15" s="14"/>
      <c r="AD15" s="15"/>
      <c r="AE15" s="15"/>
      <c r="AF15" s="16"/>
      <c r="AG15" s="17"/>
      <c r="AH15" s="5"/>
      <c r="AI15" s="5"/>
    </row>
    <row r="16" spans="1:35" x14ac:dyDescent="0.25">
      <c r="A16" s="18">
        <v>12</v>
      </c>
      <c r="B16" s="209"/>
      <c r="C16" s="37" t="s">
        <v>78</v>
      </c>
      <c r="D16" s="38" t="s">
        <v>82</v>
      </c>
      <c r="E16" s="25"/>
      <c r="F16" s="26"/>
      <c r="G16" s="26"/>
      <c r="H16" s="27"/>
      <c r="I16" s="25"/>
      <c r="J16" s="26"/>
      <c r="K16" s="26"/>
      <c r="L16" s="27"/>
      <c r="M16" s="25">
        <v>1</v>
      </c>
      <c r="N16" s="26">
        <v>2</v>
      </c>
      <c r="O16" s="26" t="s">
        <v>13</v>
      </c>
      <c r="P16" s="27">
        <v>4</v>
      </c>
      <c r="Q16" s="25"/>
      <c r="R16" s="26"/>
      <c r="S16" s="26"/>
      <c r="T16" s="39"/>
      <c r="U16" s="40"/>
      <c r="V16" s="26"/>
      <c r="W16" s="26"/>
      <c r="X16" s="27"/>
      <c r="Y16" s="40"/>
      <c r="Z16" s="26"/>
      <c r="AA16" s="26"/>
      <c r="AB16" s="27"/>
      <c r="AC16" s="41"/>
      <c r="AD16" s="42"/>
      <c r="AE16" s="42"/>
      <c r="AF16" s="43"/>
      <c r="AG16" s="23"/>
      <c r="AH16" s="5"/>
      <c r="AI16" s="5"/>
    </row>
    <row r="17" spans="1:35" x14ac:dyDescent="0.25">
      <c r="A17" s="18">
        <v>13</v>
      </c>
      <c r="B17" s="209"/>
      <c r="C17" s="37" t="s">
        <v>79</v>
      </c>
      <c r="D17" s="44" t="s">
        <v>83</v>
      </c>
      <c r="E17" s="20"/>
      <c r="F17" s="21"/>
      <c r="G17" s="21"/>
      <c r="H17" s="22"/>
      <c r="I17" s="20"/>
      <c r="J17" s="21"/>
      <c r="K17" s="21"/>
      <c r="L17" s="22"/>
      <c r="M17" s="20"/>
      <c r="N17" s="21"/>
      <c r="O17" s="21"/>
      <c r="P17" s="22"/>
      <c r="Q17" s="20">
        <v>1</v>
      </c>
      <c r="R17" s="21">
        <v>2</v>
      </c>
      <c r="S17" s="21" t="s">
        <v>13</v>
      </c>
      <c r="T17" s="45">
        <v>4</v>
      </c>
      <c r="U17" s="46"/>
      <c r="V17" s="21"/>
      <c r="W17" s="21"/>
      <c r="X17" s="22"/>
      <c r="Y17" s="46"/>
      <c r="Z17" s="21"/>
      <c r="AA17" s="21"/>
      <c r="AB17" s="22"/>
      <c r="AC17" s="30"/>
      <c r="AD17" s="31"/>
      <c r="AE17" s="31"/>
      <c r="AF17" s="32"/>
      <c r="AG17" s="23" t="s">
        <v>78</v>
      </c>
      <c r="AH17" s="5"/>
      <c r="AI17" s="5"/>
    </row>
    <row r="18" spans="1:35" ht="15.75" thickBot="1" x14ac:dyDescent="0.3">
      <c r="A18" s="128">
        <v>14</v>
      </c>
      <c r="B18" s="228"/>
      <c r="C18" s="48" t="s">
        <v>80</v>
      </c>
      <c r="D18" s="49" t="s">
        <v>84</v>
      </c>
      <c r="E18" s="30"/>
      <c r="F18" s="31"/>
      <c r="G18" s="31"/>
      <c r="H18" s="32"/>
      <c r="I18" s="30"/>
      <c r="J18" s="31"/>
      <c r="K18" s="31"/>
      <c r="L18" s="32"/>
      <c r="M18" s="30"/>
      <c r="N18" s="31"/>
      <c r="O18" s="31"/>
      <c r="P18" s="32"/>
      <c r="Q18" s="50"/>
      <c r="R18" s="31"/>
      <c r="S18" s="31"/>
      <c r="T18" s="51"/>
      <c r="U18" s="50"/>
      <c r="V18" s="31"/>
      <c r="W18" s="31"/>
      <c r="X18" s="32"/>
      <c r="Y18" s="52">
        <v>2</v>
      </c>
      <c r="Z18" s="53">
        <v>2</v>
      </c>
      <c r="AA18" s="53" t="s">
        <v>13</v>
      </c>
      <c r="AB18" s="54">
        <v>4</v>
      </c>
      <c r="AC18" s="20"/>
      <c r="AD18" s="21"/>
      <c r="AE18" s="21"/>
      <c r="AF18" s="22"/>
      <c r="AG18" s="29"/>
      <c r="AH18" s="5"/>
      <c r="AI18" s="5"/>
    </row>
    <row r="19" spans="1:35" x14ac:dyDescent="0.25">
      <c r="A19" s="11">
        <v>15</v>
      </c>
      <c r="B19" s="209" t="s">
        <v>16</v>
      </c>
      <c r="C19" s="55" t="s">
        <v>85</v>
      </c>
      <c r="D19" s="34" t="s">
        <v>99</v>
      </c>
      <c r="E19" s="14">
        <v>2</v>
      </c>
      <c r="F19" s="15">
        <v>2</v>
      </c>
      <c r="G19" s="15" t="s">
        <v>10</v>
      </c>
      <c r="H19" s="16">
        <v>4</v>
      </c>
      <c r="I19" s="14"/>
      <c r="J19" s="15"/>
      <c r="K19" s="15"/>
      <c r="L19" s="16"/>
      <c r="M19" s="14"/>
      <c r="N19" s="15"/>
      <c r="O19" s="15"/>
      <c r="P19" s="16"/>
      <c r="Q19" s="14"/>
      <c r="R19" s="15"/>
      <c r="S19" s="15"/>
      <c r="T19" s="36"/>
      <c r="U19" s="35"/>
      <c r="V19" s="15"/>
      <c r="W19" s="15"/>
      <c r="X19" s="16"/>
      <c r="Y19" s="35"/>
      <c r="Z19" s="15"/>
      <c r="AA19" s="15"/>
      <c r="AB19" s="16"/>
      <c r="AC19" s="35"/>
      <c r="AD19" s="15"/>
      <c r="AE19" s="15"/>
      <c r="AF19" s="16"/>
      <c r="AG19" s="56"/>
      <c r="AH19" s="5"/>
      <c r="AI19" s="5"/>
    </row>
    <row r="20" spans="1:35" x14ac:dyDescent="0.25">
      <c r="A20" s="18">
        <v>16</v>
      </c>
      <c r="B20" s="209"/>
      <c r="C20" s="37" t="s">
        <v>86</v>
      </c>
      <c r="D20" s="44" t="s">
        <v>100</v>
      </c>
      <c r="E20" s="20"/>
      <c r="F20" s="21"/>
      <c r="G20" s="21"/>
      <c r="H20" s="22"/>
      <c r="I20" s="20">
        <v>0</v>
      </c>
      <c r="J20" s="21">
        <v>3</v>
      </c>
      <c r="K20" s="21" t="s">
        <v>10</v>
      </c>
      <c r="L20" s="22">
        <v>4</v>
      </c>
      <c r="M20" s="20"/>
      <c r="N20" s="21"/>
      <c r="O20" s="21"/>
      <c r="P20" s="22"/>
      <c r="Q20" s="20"/>
      <c r="R20" s="21"/>
      <c r="S20" s="21"/>
      <c r="T20" s="45"/>
      <c r="U20" s="46"/>
      <c r="V20" s="21"/>
      <c r="W20" s="21"/>
      <c r="X20" s="22"/>
      <c r="Y20" s="46"/>
      <c r="Z20" s="21"/>
      <c r="AA20" s="21"/>
      <c r="AB20" s="22"/>
      <c r="AC20" s="46"/>
      <c r="AD20" s="21"/>
      <c r="AE20" s="21"/>
      <c r="AF20" s="22"/>
      <c r="AG20" s="23" t="s">
        <v>85</v>
      </c>
      <c r="AH20" s="5"/>
      <c r="AI20" s="5"/>
    </row>
    <row r="21" spans="1:35" x14ac:dyDescent="0.25">
      <c r="A21" s="18">
        <v>17</v>
      </c>
      <c r="B21" s="209"/>
      <c r="C21" s="37" t="s">
        <v>87</v>
      </c>
      <c r="D21" s="44" t="s">
        <v>101</v>
      </c>
      <c r="E21" s="20">
        <v>0</v>
      </c>
      <c r="F21" s="21">
        <v>3</v>
      </c>
      <c r="G21" s="21" t="s">
        <v>10</v>
      </c>
      <c r="H21" s="22">
        <v>4</v>
      </c>
      <c r="I21" s="20"/>
      <c r="J21" s="21"/>
      <c r="K21" s="21"/>
      <c r="L21" s="22"/>
      <c r="M21" s="20"/>
      <c r="N21" s="21"/>
      <c r="O21" s="21"/>
      <c r="P21" s="22"/>
      <c r="Q21" s="20"/>
      <c r="R21" s="21"/>
      <c r="S21" s="21"/>
      <c r="T21" s="45"/>
      <c r="U21" s="46"/>
      <c r="V21" s="21"/>
      <c r="W21" s="21"/>
      <c r="X21" s="22"/>
      <c r="Y21" s="46"/>
      <c r="Z21" s="21"/>
      <c r="AA21" s="21"/>
      <c r="AB21" s="22"/>
      <c r="AC21" s="46"/>
      <c r="AD21" s="21"/>
      <c r="AE21" s="21"/>
      <c r="AF21" s="22"/>
      <c r="AG21" s="23"/>
      <c r="AH21" s="5"/>
      <c r="AI21" s="5"/>
    </row>
    <row r="22" spans="1:35" x14ac:dyDescent="0.25">
      <c r="A22" s="18">
        <v>18</v>
      </c>
      <c r="B22" s="209"/>
      <c r="C22" s="37" t="s">
        <v>88</v>
      </c>
      <c r="D22" s="44" t="s">
        <v>102</v>
      </c>
      <c r="E22" s="20"/>
      <c r="F22" s="21"/>
      <c r="G22" s="21"/>
      <c r="H22" s="22"/>
      <c r="I22" s="20">
        <v>2</v>
      </c>
      <c r="J22" s="21">
        <v>3</v>
      </c>
      <c r="K22" s="21" t="s">
        <v>10</v>
      </c>
      <c r="L22" s="22">
        <v>5</v>
      </c>
      <c r="M22" s="20"/>
      <c r="N22" s="21"/>
      <c r="O22" s="21"/>
      <c r="P22" s="22"/>
      <c r="Q22" s="20"/>
      <c r="R22" s="21"/>
      <c r="S22" s="21"/>
      <c r="T22" s="45"/>
      <c r="U22" s="46"/>
      <c r="V22" s="21"/>
      <c r="W22" s="21"/>
      <c r="X22" s="22"/>
      <c r="Y22" s="46"/>
      <c r="Z22" s="21"/>
      <c r="AA22" s="21"/>
      <c r="AB22" s="22"/>
      <c r="AC22" s="46"/>
      <c r="AD22" s="21"/>
      <c r="AE22" s="21"/>
      <c r="AF22" s="22"/>
      <c r="AG22" s="23" t="s">
        <v>87</v>
      </c>
      <c r="AH22" s="5"/>
      <c r="AI22" s="5"/>
    </row>
    <row r="23" spans="1:35" x14ac:dyDescent="0.25">
      <c r="A23" s="18">
        <v>19</v>
      </c>
      <c r="B23" s="209"/>
      <c r="C23" s="37" t="s">
        <v>89</v>
      </c>
      <c r="D23" s="44" t="s">
        <v>103</v>
      </c>
      <c r="E23" s="20"/>
      <c r="F23" s="21"/>
      <c r="G23" s="21"/>
      <c r="H23" s="22"/>
      <c r="I23" s="20"/>
      <c r="J23" s="21"/>
      <c r="K23" s="21"/>
      <c r="L23" s="22"/>
      <c r="M23" s="20">
        <v>0</v>
      </c>
      <c r="N23" s="21">
        <v>3</v>
      </c>
      <c r="O23" s="21" t="s">
        <v>10</v>
      </c>
      <c r="P23" s="22">
        <v>4</v>
      </c>
      <c r="Q23" s="20"/>
      <c r="R23" s="21"/>
      <c r="S23" s="21"/>
      <c r="T23" s="45"/>
      <c r="U23" s="46"/>
      <c r="V23" s="21"/>
      <c r="W23" s="21"/>
      <c r="X23" s="22"/>
      <c r="Y23" s="46"/>
      <c r="Z23" s="21"/>
      <c r="AA23" s="21"/>
      <c r="AB23" s="22"/>
      <c r="AC23" s="46"/>
      <c r="AD23" s="21"/>
      <c r="AE23" s="21"/>
      <c r="AF23" s="22"/>
      <c r="AG23" s="23" t="s">
        <v>88</v>
      </c>
      <c r="AH23" s="5"/>
      <c r="AI23" s="5"/>
    </row>
    <row r="24" spans="1:35" x14ac:dyDescent="0.25">
      <c r="A24" s="18">
        <v>20</v>
      </c>
      <c r="B24" s="209"/>
      <c r="C24" s="37" t="s">
        <v>90</v>
      </c>
      <c r="D24" s="44" t="s">
        <v>104</v>
      </c>
      <c r="E24" s="20"/>
      <c r="F24" s="21"/>
      <c r="G24" s="21"/>
      <c r="H24" s="22"/>
      <c r="I24" s="20"/>
      <c r="J24" s="21"/>
      <c r="K24" s="21"/>
      <c r="L24" s="22"/>
      <c r="M24" s="20"/>
      <c r="N24" s="21"/>
      <c r="O24" s="21"/>
      <c r="P24" s="22"/>
      <c r="Q24" s="20">
        <v>3</v>
      </c>
      <c r="R24" s="21">
        <v>2</v>
      </c>
      <c r="S24" s="21" t="s">
        <v>13</v>
      </c>
      <c r="T24" s="45">
        <v>5</v>
      </c>
      <c r="U24" s="46"/>
      <c r="V24" s="21"/>
      <c r="W24" s="21"/>
      <c r="X24" s="22"/>
      <c r="Y24" s="46"/>
      <c r="Z24" s="21"/>
      <c r="AA24" s="21"/>
      <c r="AB24" s="22"/>
      <c r="AC24" s="46"/>
      <c r="AD24" s="21"/>
      <c r="AE24" s="21"/>
      <c r="AF24" s="22"/>
      <c r="AG24" s="23" t="s">
        <v>117</v>
      </c>
      <c r="AH24" s="5"/>
      <c r="AI24" s="5"/>
    </row>
    <row r="25" spans="1:35" x14ac:dyDescent="0.25">
      <c r="A25" s="18">
        <v>21</v>
      </c>
      <c r="B25" s="209"/>
      <c r="C25" s="37" t="s">
        <v>91</v>
      </c>
      <c r="D25" s="44" t="s">
        <v>105</v>
      </c>
      <c r="E25" s="20"/>
      <c r="F25" s="21"/>
      <c r="G25" s="21"/>
      <c r="H25" s="22"/>
      <c r="I25" s="20"/>
      <c r="J25" s="21"/>
      <c r="K25" s="21"/>
      <c r="L25" s="22"/>
      <c r="M25" s="20"/>
      <c r="N25" s="21"/>
      <c r="O25" s="21"/>
      <c r="P25" s="22"/>
      <c r="Q25" s="20"/>
      <c r="R25" s="21"/>
      <c r="S25" s="21"/>
      <c r="T25" s="45"/>
      <c r="U25" s="46">
        <v>2</v>
      </c>
      <c r="V25" s="21">
        <v>2</v>
      </c>
      <c r="W25" s="21" t="s">
        <v>13</v>
      </c>
      <c r="X25" s="22">
        <v>5</v>
      </c>
      <c r="Y25" s="46"/>
      <c r="Z25" s="21"/>
      <c r="AA25" s="21"/>
      <c r="AB25" s="22"/>
      <c r="AC25" s="46"/>
      <c r="AD25" s="21"/>
      <c r="AE25" s="21"/>
      <c r="AF25" s="22"/>
      <c r="AG25" s="23" t="s">
        <v>90</v>
      </c>
      <c r="AH25" s="5"/>
      <c r="AI25" s="5"/>
    </row>
    <row r="26" spans="1:35" x14ac:dyDescent="0.25">
      <c r="A26" s="18">
        <v>22</v>
      </c>
      <c r="B26" s="209"/>
      <c r="C26" s="37" t="s">
        <v>17</v>
      </c>
      <c r="D26" s="44" t="s">
        <v>106</v>
      </c>
      <c r="E26" s="20">
        <v>3</v>
      </c>
      <c r="F26" s="21">
        <v>1</v>
      </c>
      <c r="G26" s="21" t="s">
        <v>13</v>
      </c>
      <c r="H26" s="22">
        <v>5</v>
      </c>
      <c r="I26" s="20"/>
      <c r="J26" s="21"/>
      <c r="K26" s="21"/>
      <c r="L26" s="22"/>
      <c r="M26" s="20"/>
      <c r="N26" s="21"/>
      <c r="O26" s="21"/>
      <c r="P26" s="22"/>
      <c r="Q26" s="20"/>
      <c r="R26" s="21"/>
      <c r="S26" s="21"/>
      <c r="T26" s="45"/>
      <c r="U26" s="46"/>
      <c r="V26" s="21"/>
      <c r="W26" s="21"/>
      <c r="X26" s="22"/>
      <c r="Y26" s="46"/>
      <c r="Z26" s="21"/>
      <c r="AA26" s="21"/>
      <c r="AB26" s="22"/>
      <c r="AC26" s="46"/>
      <c r="AD26" s="21"/>
      <c r="AE26" s="21"/>
      <c r="AF26" s="22"/>
      <c r="AG26" s="23"/>
      <c r="AH26" s="5"/>
      <c r="AI26" s="5"/>
    </row>
    <row r="27" spans="1:35" x14ac:dyDescent="0.25">
      <c r="A27" s="18">
        <v>23</v>
      </c>
      <c r="B27" s="209"/>
      <c r="C27" s="37" t="s">
        <v>92</v>
      </c>
      <c r="D27" s="44" t="s">
        <v>107</v>
      </c>
      <c r="E27" s="20"/>
      <c r="F27" s="21"/>
      <c r="G27" s="21"/>
      <c r="H27" s="22"/>
      <c r="I27" s="20">
        <v>2</v>
      </c>
      <c r="J27" s="21">
        <v>3</v>
      </c>
      <c r="K27" s="21" t="s">
        <v>13</v>
      </c>
      <c r="L27" s="22">
        <v>5</v>
      </c>
      <c r="M27" s="20"/>
      <c r="N27" s="21"/>
      <c r="O27" s="21"/>
      <c r="P27" s="22"/>
      <c r="Q27" s="20"/>
      <c r="R27" s="21"/>
      <c r="S27" s="21"/>
      <c r="T27" s="45"/>
      <c r="U27" s="46"/>
      <c r="V27" s="21"/>
      <c r="W27" s="21"/>
      <c r="X27" s="22"/>
      <c r="Y27" s="46"/>
      <c r="Z27" s="21"/>
      <c r="AA27" s="21"/>
      <c r="AB27" s="22"/>
      <c r="AC27" s="46"/>
      <c r="AD27" s="21"/>
      <c r="AE27" s="21"/>
      <c r="AF27" s="22"/>
      <c r="AG27" s="23" t="s">
        <v>17</v>
      </c>
      <c r="AH27" s="5"/>
      <c r="AI27" s="5"/>
    </row>
    <row r="28" spans="1:35" x14ac:dyDescent="0.25">
      <c r="A28" s="18">
        <v>24</v>
      </c>
      <c r="B28" s="209"/>
      <c r="C28" s="37" t="s">
        <v>93</v>
      </c>
      <c r="D28" s="44" t="s">
        <v>108</v>
      </c>
      <c r="E28" s="20"/>
      <c r="F28" s="21"/>
      <c r="G28" s="21"/>
      <c r="H28" s="22"/>
      <c r="I28" s="20"/>
      <c r="J28" s="21"/>
      <c r="K28" s="21"/>
      <c r="L28" s="22"/>
      <c r="M28" s="20">
        <v>2</v>
      </c>
      <c r="N28" s="21">
        <v>2</v>
      </c>
      <c r="O28" s="21" t="s">
        <v>13</v>
      </c>
      <c r="P28" s="22">
        <v>4</v>
      </c>
      <c r="Q28" s="20"/>
      <c r="R28" s="21"/>
      <c r="S28" s="21"/>
      <c r="T28" s="45"/>
      <c r="U28" s="46"/>
      <c r="V28" s="21"/>
      <c r="W28" s="21"/>
      <c r="X28" s="22"/>
      <c r="Y28" s="46"/>
      <c r="Z28" s="21"/>
      <c r="AA28" s="21"/>
      <c r="AB28" s="22"/>
      <c r="AC28" s="46"/>
      <c r="AD28" s="21"/>
      <c r="AE28" s="21"/>
      <c r="AF28" s="22"/>
      <c r="AG28" s="23" t="s">
        <v>17</v>
      </c>
      <c r="AH28" s="5"/>
      <c r="AI28" s="5"/>
    </row>
    <row r="29" spans="1:35" x14ac:dyDescent="0.25">
      <c r="A29" s="18">
        <v>25</v>
      </c>
      <c r="B29" s="209"/>
      <c r="C29" s="37" t="s">
        <v>94</v>
      </c>
      <c r="D29" s="44" t="s">
        <v>109</v>
      </c>
      <c r="E29" s="20"/>
      <c r="F29" s="21"/>
      <c r="G29" s="21"/>
      <c r="H29" s="22"/>
      <c r="I29" s="20"/>
      <c r="J29" s="21"/>
      <c r="K29" s="21"/>
      <c r="L29" s="22"/>
      <c r="M29" s="20"/>
      <c r="N29" s="21"/>
      <c r="O29" s="21"/>
      <c r="P29" s="22"/>
      <c r="Q29" s="20">
        <v>2</v>
      </c>
      <c r="R29" s="21">
        <v>3</v>
      </c>
      <c r="S29" s="21" t="s">
        <v>13</v>
      </c>
      <c r="T29" s="45">
        <v>5</v>
      </c>
      <c r="U29" s="46"/>
      <c r="V29" s="21"/>
      <c r="W29" s="21"/>
      <c r="X29" s="22"/>
      <c r="Y29" s="46"/>
      <c r="Z29" s="21"/>
      <c r="AA29" s="21"/>
      <c r="AB29" s="22"/>
      <c r="AC29" s="46"/>
      <c r="AD29" s="21"/>
      <c r="AE29" s="21"/>
      <c r="AF29" s="22"/>
      <c r="AG29" s="23" t="s">
        <v>93</v>
      </c>
      <c r="AH29" s="5"/>
      <c r="AI29" s="5"/>
    </row>
    <row r="30" spans="1:35" x14ac:dyDescent="0.25">
      <c r="A30" s="18">
        <v>26</v>
      </c>
      <c r="B30" s="209"/>
      <c r="C30" s="37" t="s">
        <v>95</v>
      </c>
      <c r="D30" s="44" t="s">
        <v>110</v>
      </c>
      <c r="E30" s="20"/>
      <c r="F30" s="21"/>
      <c r="G30" s="21"/>
      <c r="H30" s="22"/>
      <c r="I30" s="20"/>
      <c r="J30" s="21"/>
      <c r="K30" s="21"/>
      <c r="L30" s="22"/>
      <c r="M30" s="20">
        <v>2</v>
      </c>
      <c r="N30" s="21">
        <v>2</v>
      </c>
      <c r="O30" s="21" t="s">
        <v>13</v>
      </c>
      <c r="P30" s="22">
        <v>4</v>
      </c>
      <c r="Q30" s="20"/>
      <c r="R30" s="21"/>
      <c r="S30" s="21"/>
      <c r="T30" s="45"/>
      <c r="U30" s="46"/>
      <c r="V30" s="21"/>
      <c r="W30" s="21"/>
      <c r="X30" s="22"/>
      <c r="Y30" s="46"/>
      <c r="Z30" s="21"/>
      <c r="AA30" s="21"/>
      <c r="AB30" s="22"/>
      <c r="AC30" s="46"/>
      <c r="AD30" s="21"/>
      <c r="AE30" s="21"/>
      <c r="AF30" s="22"/>
      <c r="AG30" s="23" t="s">
        <v>58</v>
      </c>
      <c r="AH30" s="5"/>
      <c r="AI30" s="5"/>
    </row>
    <row r="31" spans="1:35" x14ac:dyDescent="0.25">
      <c r="A31" s="18">
        <v>27</v>
      </c>
      <c r="B31" s="209"/>
      <c r="C31" s="37" t="s">
        <v>21</v>
      </c>
      <c r="D31" s="44" t="s">
        <v>111</v>
      </c>
      <c r="E31" s="20"/>
      <c r="F31" s="21"/>
      <c r="G31" s="21"/>
      <c r="H31" s="22"/>
      <c r="I31" s="20"/>
      <c r="J31" s="21"/>
      <c r="K31" s="21"/>
      <c r="L31" s="22"/>
      <c r="M31" s="20"/>
      <c r="N31" s="21"/>
      <c r="O31" s="21"/>
      <c r="P31" s="22"/>
      <c r="Q31" s="20">
        <v>2</v>
      </c>
      <c r="R31" s="21">
        <v>2</v>
      </c>
      <c r="S31" s="21" t="s">
        <v>13</v>
      </c>
      <c r="T31" s="45">
        <v>4</v>
      </c>
      <c r="U31" s="46"/>
      <c r="V31" s="21"/>
      <c r="W31" s="21"/>
      <c r="X31" s="22"/>
      <c r="Y31" s="46"/>
      <c r="Z31" s="21"/>
      <c r="AA31" s="21"/>
      <c r="AB31" s="22"/>
      <c r="AC31" s="46"/>
      <c r="AD31" s="21"/>
      <c r="AE31" s="21"/>
      <c r="AF31" s="22"/>
      <c r="AG31" s="23" t="s">
        <v>95</v>
      </c>
      <c r="AH31" s="5"/>
      <c r="AI31" s="5"/>
    </row>
    <row r="32" spans="1:35" x14ac:dyDescent="0.25">
      <c r="A32" s="18">
        <v>28</v>
      </c>
      <c r="B32" s="209"/>
      <c r="C32" s="37" t="s">
        <v>22</v>
      </c>
      <c r="D32" s="44" t="s">
        <v>112</v>
      </c>
      <c r="E32" s="20"/>
      <c r="F32" s="21"/>
      <c r="G32" s="21"/>
      <c r="H32" s="22"/>
      <c r="I32" s="20"/>
      <c r="J32" s="21"/>
      <c r="K32" s="21"/>
      <c r="L32" s="22"/>
      <c r="M32" s="20"/>
      <c r="N32" s="21"/>
      <c r="O32" s="21"/>
      <c r="P32" s="22"/>
      <c r="Q32" s="20"/>
      <c r="R32" s="21"/>
      <c r="S32" s="21"/>
      <c r="T32" s="45"/>
      <c r="U32" s="46">
        <v>2</v>
      </c>
      <c r="V32" s="21">
        <v>2</v>
      </c>
      <c r="W32" s="21" t="s">
        <v>13</v>
      </c>
      <c r="X32" s="22">
        <v>4</v>
      </c>
      <c r="Y32" s="46"/>
      <c r="Z32" s="21"/>
      <c r="AA32" s="21"/>
      <c r="AB32" s="22"/>
      <c r="AC32" s="46"/>
      <c r="AD32" s="21"/>
      <c r="AE32" s="21"/>
      <c r="AF32" s="22"/>
      <c r="AG32" s="23" t="s">
        <v>21</v>
      </c>
      <c r="AH32" s="5"/>
      <c r="AI32" s="5"/>
    </row>
    <row r="33" spans="1:35" x14ac:dyDescent="0.25">
      <c r="A33" s="18">
        <v>29</v>
      </c>
      <c r="B33" s="209"/>
      <c r="C33" s="37" t="s">
        <v>96</v>
      </c>
      <c r="D33" s="44" t="s">
        <v>113</v>
      </c>
      <c r="E33" s="20"/>
      <c r="F33" s="21"/>
      <c r="G33" s="21"/>
      <c r="H33" s="22"/>
      <c r="I33" s="20"/>
      <c r="J33" s="21"/>
      <c r="K33" s="21"/>
      <c r="L33" s="22"/>
      <c r="M33" s="20">
        <v>2</v>
      </c>
      <c r="N33" s="21">
        <v>2</v>
      </c>
      <c r="O33" s="21" t="s">
        <v>10</v>
      </c>
      <c r="P33" s="22">
        <v>4</v>
      </c>
      <c r="Q33" s="20"/>
      <c r="R33" s="21"/>
      <c r="S33" s="21"/>
      <c r="T33" s="45"/>
      <c r="U33" s="46"/>
      <c r="V33" s="21"/>
      <c r="W33" s="21"/>
      <c r="X33" s="22"/>
      <c r="Y33" s="46"/>
      <c r="Z33" s="21"/>
      <c r="AA33" s="21"/>
      <c r="AB33" s="22"/>
      <c r="AC33" s="46"/>
      <c r="AD33" s="21"/>
      <c r="AE33" s="21"/>
      <c r="AF33" s="22"/>
      <c r="AG33" s="23" t="s">
        <v>58</v>
      </c>
      <c r="AH33" s="5"/>
      <c r="AI33" s="5"/>
    </row>
    <row r="34" spans="1:35" x14ac:dyDescent="0.25">
      <c r="A34" s="18">
        <v>30</v>
      </c>
      <c r="B34" s="209"/>
      <c r="C34" s="37" t="s">
        <v>18</v>
      </c>
      <c r="D34" s="44" t="s">
        <v>114</v>
      </c>
      <c r="E34" s="20"/>
      <c r="F34" s="21"/>
      <c r="G34" s="21"/>
      <c r="H34" s="22"/>
      <c r="I34" s="20"/>
      <c r="J34" s="21"/>
      <c r="K34" s="21"/>
      <c r="L34" s="22"/>
      <c r="M34" s="20"/>
      <c r="N34" s="21"/>
      <c r="O34" s="21"/>
      <c r="P34" s="22"/>
      <c r="Q34" s="20">
        <v>3</v>
      </c>
      <c r="R34" s="21">
        <v>2</v>
      </c>
      <c r="S34" s="21" t="s">
        <v>13</v>
      </c>
      <c r="T34" s="45">
        <v>5</v>
      </c>
      <c r="U34" s="46"/>
      <c r="V34" s="21"/>
      <c r="W34" s="21"/>
      <c r="X34" s="22"/>
      <c r="Y34" s="46"/>
      <c r="Z34" s="21"/>
      <c r="AA34" s="21"/>
      <c r="AB34" s="22"/>
      <c r="AC34" s="46"/>
      <c r="AD34" s="21"/>
      <c r="AE34" s="21"/>
      <c r="AF34" s="22"/>
      <c r="AG34" s="23" t="s">
        <v>96</v>
      </c>
      <c r="AH34" s="5"/>
      <c r="AI34" s="5"/>
    </row>
    <row r="35" spans="1:35" x14ac:dyDescent="0.25">
      <c r="A35" s="18">
        <v>31</v>
      </c>
      <c r="B35" s="209"/>
      <c r="C35" s="37" t="s">
        <v>97</v>
      </c>
      <c r="D35" s="57" t="s">
        <v>115</v>
      </c>
      <c r="E35" s="30"/>
      <c r="F35" s="31"/>
      <c r="G35" s="31"/>
      <c r="H35" s="32"/>
      <c r="I35" s="30"/>
      <c r="J35" s="31"/>
      <c r="K35" s="31"/>
      <c r="L35" s="32"/>
      <c r="M35" s="30"/>
      <c r="N35" s="31"/>
      <c r="O35" s="31"/>
      <c r="P35" s="32"/>
      <c r="Q35" s="30"/>
      <c r="R35" s="31"/>
      <c r="S35" s="31"/>
      <c r="T35" s="51"/>
      <c r="U35" s="46">
        <v>2</v>
      </c>
      <c r="V35" s="21">
        <v>2</v>
      </c>
      <c r="W35" s="21" t="s">
        <v>13</v>
      </c>
      <c r="X35" s="22">
        <v>5</v>
      </c>
      <c r="Y35" s="50"/>
      <c r="Z35" s="31"/>
      <c r="AA35" s="31"/>
      <c r="AB35" s="32"/>
      <c r="AC35" s="50"/>
      <c r="AD35" s="31"/>
      <c r="AE35" s="31"/>
      <c r="AF35" s="32"/>
      <c r="AG35" s="23" t="s">
        <v>18</v>
      </c>
      <c r="AH35" s="5"/>
      <c r="AI35" s="5"/>
    </row>
    <row r="36" spans="1:35" ht="18" customHeight="1" thickBot="1" x14ac:dyDescent="0.3">
      <c r="A36" s="128">
        <v>32</v>
      </c>
      <c r="B36" s="209"/>
      <c r="C36" s="58" t="s">
        <v>98</v>
      </c>
      <c r="D36" s="57" t="s">
        <v>116</v>
      </c>
      <c r="E36" s="59"/>
      <c r="F36" s="53"/>
      <c r="G36" s="53"/>
      <c r="H36" s="54"/>
      <c r="I36" s="59"/>
      <c r="J36" s="53"/>
      <c r="K36" s="53"/>
      <c r="L36" s="54"/>
      <c r="M36" s="59"/>
      <c r="N36" s="53"/>
      <c r="O36" s="53"/>
      <c r="P36" s="54"/>
      <c r="Q36" s="59"/>
      <c r="R36" s="53"/>
      <c r="S36" s="53"/>
      <c r="T36" s="88"/>
      <c r="U36" s="52"/>
      <c r="V36" s="53"/>
      <c r="W36" s="53"/>
      <c r="X36" s="54"/>
      <c r="Y36" s="52"/>
      <c r="Z36" s="53"/>
      <c r="AA36" s="53"/>
      <c r="AB36" s="54"/>
      <c r="AC36" s="52">
        <v>2</v>
      </c>
      <c r="AD36" s="53">
        <v>2</v>
      </c>
      <c r="AE36" s="53" t="s">
        <v>10</v>
      </c>
      <c r="AF36" s="54">
        <v>4</v>
      </c>
      <c r="AG36" s="139" t="s">
        <v>14</v>
      </c>
      <c r="AH36" s="5"/>
      <c r="AI36" s="5"/>
    </row>
    <row r="37" spans="1:35" x14ac:dyDescent="0.25">
      <c r="A37" s="11">
        <v>33</v>
      </c>
      <c r="B37" s="210" t="s">
        <v>27</v>
      </c>
      <c r="C37" s="33" t="s">
        <v>265</v>
      </c>
      <c r="D37" s="143" t="s">
        <v>293</v>
      </c>
      <c r="E37" s="14"/>
      <c r="F37" s="15"/>
      <c r="G37" s="15"/>
      <c r="H37" s="16"/>
      <c r="I37" s="14"/>
      <c r="J37" s="15"/>
      <c r="K37" s="15"/>
      <c r="L37" s="16"/>
      <c r="M37" s="14"/>
      <c r="N37" s="15"/>
      <c r="O37" s="15"/>
      <c r="P37" s="16"/>
      <c r="Q37" s="129"/>
      <c r="R37" s="130"/>
      <c r="S37" s="130"/>
      <c r="T37" s="131"/>
      <c r="U37" s="35">
        <v>2</v>
      </c>
      <c r="V37" s="15">
        <v>1</v>
      </c>
      <c r="W37" s="15" t="s">
        <v>13</v>
      </c>
      <c r="X37" s="36">
        <v>4</v>
      </c>
      <c r="Y37" s="35"/>
      <c r="Z37" s="15"/>
      <c r="AA37" s="15"/>
      <c r="AB37" s="16"/>
      <c r="AC37" s="14"/>
      <c r="AD37" s="15"/>
      <c r="AE37" s="15"/>
      <c r="AF37" s="36"/>
      <c r="AG37" s="141" t="s">
        <v>90</v>
      </c>
      <c r="AH37" s="5"/>
      <c r="AI37" s="5"/>
    </row>
    <row r="38" spans="1:35" x14ac:dyDescent="0.25">
      <c r="A38" s="18">
        <v>34</v>
      </c>
      <c r="B38" s="211"/>
      <c r="C38" s="55" t="s">
        <v>266</v>
      </c>
      <c r="D38" s="144" t="s">
        <v>294</v>
      </c>
      <c r="E38" s="25"/>
      <c r="F38" s="26"/>
      <c r="G38" s="26"/>
      <c r="H38" s="27"/>
      <c r="I38" s="25"/>
      <c r="J38" s="26"/>
      <c r="K38" s="26"/>
      <c r="L38" s="27"/>
      <c r="M38" s="25"/>
      <c r="N38" s="26"/>
      <c r="O38" s="26"/>
      <c r="P38" s="27"/>
      <c r="Q38" s="132"/>
      <c r="R38" s="133"/>
      <c r="S38" s="133"/>
      <c r="T38" s="134"/>
      <c r="U38" s="40">
        <v>2</v>
      </c>
      <c r="V38" s="26">
        <v>1</v>
      </c>
      <c r="W38" s="26" t="s">
        <v>13</v>
      </c>
      <c r="X38" s="39">
        <v>4</v>
      </c>
      <c r="Y38" s="40"/>
      <c r="Z38" s="26"/>
      <c r="AA38" s="26"/>
      <c r="AB38" s="27"/>
      <c r="AC38" s="25"/>
      <c r="AD38" s="26"/>
      <c r="AE38" s="26"/>
      <c r="AF38" s="39"/>
      <c r="AG38" s="142" t="s">
        <v>90</v>
      </c>
      <c r="AH38" s="5"/>
      <c r="AI38" s="5"/>
    </row>
    <row r="39" spans="1:35" x14ac:dyDescent="0.25">
      <c r="A39" s="18">
        <v>35</v>
      </c>
      <c r="B39" s="211"/>
      <c r="C39" s="37" t="s">
        <v>119</v>
      </c>
      <c r="D39" s="144" t="s">
        <v>295</v>
      </c>
      <c r="E39" s="25"/>
      <c r="F39" s="26"/>
      <c r="G39" s="26"/>
      <c r="H39" s="27"/>
      <c r="I39" s="25"/>
      <c r="J39" s="26"/>
      <c r="K39" s="26"/>
      <c r="L39" s="27"/>
      <c r="M39" s="25"/>
      <c r="N39" s="26"/>
      <c r="O39" s="26"/>
      <c r="P39" s="27"/>
      <c r="Q39" s="135"/>
      <c r="R39" s="136"/>
      <c r="S39" s="136"/>
      <c r="T39" s="137"/>
      <c r="U39" s="40">
        <v>2</v>
      </c>
      <c r="V39" s="26">
        <v>2</v>
      </c>
      <c r="W39" s="26" t="s">
        <v>10</v>
      </c>
      <c r="X39" s="39">
        <v>4</v>
      </c>
      <c r="Y39" s="46"/>
      <c r="Z39" s="21"/>
      <c r="AA39" s="21"/>
      <c r="AB39" s="22"/>
      <c r="AC39" s="20"/>
      <c r="AD39" s="21"/>
      <c r="AE39" s="21"/>
      <c r="AF39" s="45"/>
      <c r="AG39" s="23" t="s">
        <v>138</v>
      </c>
      <c r="AH39" s="5"/>
      <c r="AI39" s="5"/>
    </row>
    <row r="40" spans="1:35" x14ac:dyDescent="0.25">
      <c r="A40" s="18">
        <v>36</v>
      </c>
      <c r="B40" s="211"/>
      <c r="C40" s="37" t="s">
        <v>267</v>
      </c>
      <c r="D40" s="145" t="s">
        <v>296</v>
      </c>
      <c r="E40" s="20"/>
      <c r="F40" s="21"/>
      <c r="G40" s="21"/>
      <c r="H40" s="22"/>
      <c r="I40" s="20"/>
      <c r="J40" s="21"/>
      <c r="K40" s="21"/>
      <c r="L40" s="22"/>
      <c r="M40" s="20"/>
      <c r="N40" s="21"/>
      <c r="O40" s="21"/>
      <c r="P40" s="22"/>
      <c r="Q40" s="20"/>
      <c r="R40" s="21"/>
      <c r="S40" s="21"/>
      <c r="T40" s="22"/>
      <c r="U40" s="46">
        <v>1</v>
      </c>
      <c r="V40" s="21">
        <v>3</v>
      </c>
      <c r="W40" s="21" t="s">
        <v>10</v>
      </c>
      <c r="X40" s="45">
        <v>5</v>
      </c>
      <c r="Y40" s="46"/>
      <c r="Z40" s="21"/>
      <c r="AA40" s="21"/>
      <c r="AB40" s="22"/>
      <c r="AC40" s="20"/>
      <c r="AD40" s="21"/>
      <c r="AE40" s="21"/>
      <c r="AF40" s="45"/>
      <c r="AG40" s="142" t="s">
        <v>89</v>
      </c>
      <c r="AH40" s="5"/>
      <c r="AI40" s="5"/>
    </row>
    <row r="41" spans="1:35" x14ac:dyDescent="0.25">
      <c r="A41" s="18">
        <v>37</v>
      </c>
      <c r="B41" s="211"/>
      <c r="C41" s="37" t="s">
        <v>268</v>
      </c>
      <c r="D41" s="145" t="s">
        <v>297</v>
      </c>
      <c r="E41" s="20"/>
      <c r="F41" s="21"/>
      <c r="G41" s="21"/>
      <c r="H41" s="22"/>
      <c r="I41" s="20"/>
      <c r="J41" s="21"/>
      <c r="K41" s="21"/>
      <c r="L41" s="22"/>
      <c r="M41" s="20"/>
      <c r="N41" s="21"/>
      <c r="O41" s="21"/>
      <c r="P41" s="22"/>
      <c r="Q41" s="20"/>
      <c r="R41" s="21"/>
      <c r="S41" s="21"/>
      <c r="T41" s="22"/>
      <c r="U41" s="46"/>
      <c r="V41" s="21"/>
      <c r="W41" s="21"/>
      <c r="X41" s="45"/>
      <c r="Y41" s="40">
        <v>2</v>
      </c>
      <c r="Z41" s="26">
        <v>3</v>
      </c>
      <c r="AA41" s="26" t="s">
        <v>13</v>
      </c>
      <c r="AB41" s="27">
        <v>5</v>
      </c>
      <c r="AC41" s="20"/>
      <c r="AD41" s="21"/>
      <c r="AE41" s="21"/>
      <c r="AF41" s="45"/>
      <c r="AG41" s="23" t="s">
        <v>265</v>
      </c>
      <c r="AH41" s="5"/>
      <c r="AI41" s="5"/>
    </row>
    <row r="42" spans="1:35" x14ac:dyDescent="0.25">
      <c r="A42" s="18">
        <v>38</v>
      </c>
      <c r="B42" s="211"/>
      <c r="C42" s="37" t="s">
        <v>269</v>
      </c>
      <c r="D42" s="145" t="s">
        <v>298</v>
      </c>
      <c r="E42" s="20"/>
      <c r="F42" s="21"/>
      <c r="G42" s="21"/>
      <c r="H42" s="22"/>
      <c r="I42" s="20"/>
      <c r="J42" s="21"/>
      <c r="K42" s="21"/>
      <c r="L42" s="22"/>
      <c r="M42" s="20"/>
      <c r="N42" s="21"/>
      <c r="O42" s="21"/>
      <c r="P42" s="22"/>
      <c r="Q42" s="20"/>
      <c r="R42" s="21"/>
      <c r="S42" s="21"/>
      <c r="T42" s="22"/>
      <c r="U42" s="46"/>
      <c r="V42" s="21"/>
      <c r="W42" s="21"/>
      <c r="X42" s="45"/>
      <c r="Y42" s="40">
        <v>2</v>
      </c>
      <c r="Z42" s="26">
        <v>2</v>
      </c>
      <c r="AA42" s="26" t="s">
        <v>13</v>
      </c>
      <c r="AB42" s="27">
        <v>4</v>
      </c>
      <c r="AC42" s="20"/>
      <c r="AD42" s="21"/>
      <c r="AE42" s="21"/>
      <c r="AF42" s="45"/>
      <c r="AG42" s="142" t="s">
        <v>62</v>
      </c>
      <c r="AH42" s="5"/>
      <c r="AI42" s="5"/>
    </row>
    <row r="43" spans="1:35" x14ac:dyDescent="0.25">
      <c r="A43" s="18">
        <v>39</v>
      </c>
      <c r="B43" s="211"/>
      <c r="C43" s="37" t="s">
        <v>270</v>
      </c>
      <c r="D43" s="144" t="s">
        <v>299</v>
      </c>
      <c r="E43" s="25"/>
      <c r="F43" s="26"/>
      <c r="G43" s="26"/>
      <c r="H43" s="27"/>
      <c r="I43" s="25"/>
      <c r="J43" s="26"/>
      <c r="K43" s="26"/>
      <c r="L43" s="27"/>
      <c r="M43" s="25"/>
      <c r="N43" s="26"/>
      <c r="O43" s="26"/>
      <c r="P43" s="27"/>
      <c r="Q43" s="25"/>
      <c r="R43" s="26"/>
      <c r="S43" s="26"/>
      <c r="T43" s="27"/>
      <c r="U43" s="40"/>
      <c r="V43" s="26"/>
      <c r="W43" s="26"/>
      <c r="X43" s="39"/>
      <c r="Y43" s="46">
        <v>2</v>
      </c>
      <c r="Z43" s="21">
        <v>2</v>
      </c>
      <c r="AA43" s="21" t="s">
        <v>13</v>
      </c>
      <c r="AB43" s="22">
        <v>5</v>
      </c>
      <c r="AC43" s="25"/>
      <c r="AD43" s="26"/>
      <c r="AE43" s="26"/>
      <c r="AF43" s="39"/>
      <c r="AG43" s="23" t="s">
        <v>279</v>
      </c>
      <c r="AH43" s="5"/>
      <c r="AI43" s="5"/>
    </row>
    <row r="44" spans="1:35" x14ac:dyDescent="0.25">
      <c r="A44" s="18">
        <v>40</v>
      </c>
      <c r="B44" s="211"/>
      <c r="C44" s="37" t="s">
        <v>271</v>
      </c>
      <c r="D44" s="144" t="s">
        <v>300</v>
      </c>
      <c r="E44" s="25"/>
      <c r="F44" s="26"/>
      <c r="G44" s="26"/>
      <c r="H44" s="27"/>
      <c r="I44" s="25"/>
      <c r="J44" s="26"/>
      <c r="K44" s="26"/>
      <c r="L44" s="27"/>
      <c r="M44" s="25"/>
      <c r="N44" s="26"/>
      <c r="O44" s="26"/>
      <c r="P44" s="27"/>
      <c r="Q44" s="25"/>
      <c r="R44" s="26"/>
      <c r="S44" s="26"/>
      <c r="T44" s="27"/>
      <c r="U44" s="40"/>
      <c r="V44" s="26"/>
      <c r="W44" s="26"/>
      <c r="X44" s="39"/>
      <c r="Y44" s="167"/>
      <c r="Z44" s="166"/>
      <c r="AA44" s="166"/>
      <c r="AB44" s="168"/>
      <c r="AC44" s="25">
        <v>2</v>
      </c>
      <c r="AD44" s="26">
        <v>1</v>
      </c>
      <c r="AE44" s="26" t="s">
        <v>10</v>
      </c>
      <c r="AF44" s="27">
        <v>4</v>
      </c>
      <c r="AG44" s="142" t="s">
        <v>92</v>
      </c>
      <c r="AH44" s="5"/>
      <c r="AI44" s="5"/>
    </row>
    <row r="45" spans="1:35" x14ac:dyDescent="0.25">
      <c r="A45" s="18">
        <v>41</v>
      </c>
      <c r="B45" s="211"/>
      <c r="C45" s="37" t="s">
        <v>272</v>
      </c>
      <c r="D45" s="145" t="s">
        <v>301</v>
      </c>
      <c r="E45" s="20"/>
      <c r="F45" s="21"/>
      <c r="G45" s="21"/>
      <c r="H45" s="22"/>
      <c r="I45" s="20"/>
      <c r="J45" s="21"/>
      <c r="K45" s="21"/>
      <c r="L45" s="22"/>
      <c r="M45" s="20"/>
      <c r="N45" s="21"/>
      <c r="O45" s="21"/>
      <c r="P45" s="22"/>
      <c r="Q45" s="20"/>
      <c r="R45" s="21"/>
      <c r="S45" s="21"/>
      <c r="T45" s="22"/>
      <c r="U45" s="46"/>
      <c r="V45" s="21"/>
      <c r="W45" s="21"/>
      <c r="X45" s="45"/>
      <c r="Y45" s="46">
        <v>2</v>
      </c>
      <c r="Z45" s="21">
        <v>2</v>
      </c>
      <c r="AA45" s="21" t="s">
        <v>10</v>
      </c>
      <c r="AB45" s="22">
        <v>4</v>
      </c>
      <c r="AC45" s="20"/>
      <c r="AD45" s="21"/>
      <c r="AE45" s="21"/>
      <c r="AF45" s="45"/>
      <c r="AG45" s="142" t="s">
        <v>21</v>
      </c>
      <c r="AH45" s="5"/>
      <c r="AI45" s="5"/>
    </row>
    <row r="46" spans="1:35" x14ac:dyDescent="0.25">
      <c r="A46" s="18">
        <v>42</v>
      </c>
      <c r="B46" s="211"/>
      <c r="C46" s="37" t="s">
        <v>273</v>
      </c>
      <c r="D46" s="146" t="s">
        <v>302</v>
      </c>
      <c r="E46" s="30"/>
      <c r="F46" s="31"/>
      <c r="G46" s="31"/>
      <c r="H46" s="32"/>
      <c r="I46" s="30"/>
      <c r="J46" s="31"/>
      <c r="K46" s="31"/>
      <c r="L46" s="32"/>
      <c r="M46" s="30"/>
      <c r="N46" s="31"/>
      <c r="O46" s="31"/>
      <c r="P46" s="32"/>
      <c r="Q46" s="30"/>
      <c r="R46" s="31"/>
      <c r="S46" s="31"/>
      <c r="T46" s="32"/>
      <c r="U46" s="50"/>
      <c r="V46" s="31"/>
      <c r="W46" s="31"/>
      <c r="X46" s="51"/>
      <c r="Y46" s="50"/>
      <c r="Z46" s="31"/>
      <c r="AA46" s="31"/>
      <c r="AB46" s="32"/>
      <c r="AC46" s="30">
        <v>2</v>
      </c>
      <c r="AD46" s="31">
        <v>1</v>
      </c>
      <c r="AE46" s="31" t="s">
        <v>10</v>
      </c>
      <c r="AF46" s="51">
        <v>4</v>
      </c>
      <c r="AG46" s="142" t="s">
        <v>280</v>
      </c>
      <c r="AH46" s="5"/>
      <c r="AI46" s="5"/>
    </row>
    <row r="47" spans="1:35" ht="15.75" thickBot="1" x14ac:dyDescent="0.3">
      <c r="A47" s="18">
        <v>43</v>
      </c>
      <c r="B47" s="211"/>
      <c r="C47" s="37" t="s">
        <v>274</v>
      </c>
      <c r="D47" s="146" t="s">
        <v>303</v>
      </c>
      <c r="E47" s="30"/>
      <c r="F47" s="31"/>
      <c r="G47" s="31"/>
      <c r="H47" s="32"/>
      <c r="I47" s="30"/>
      <c r="J47" s="31"/>
      <c r="K47" s="31"/>
      <c r="L47" s="32"/>
      <c r="M47" s="30"/>
      <c r="N47" s="31"/>
      <c r="O47" s="31"/>
      <c r="P47" s="32"/>
      <c r="Q47" s="30"/>
      <c r="R47" s="31"/>
      <c r="S47" s="31"/>
      <c r="T47" s="32"/>
      <c r="U47" s="50"/>
      <c r="V47" s="31"/>
      <c r="W47" s="31"/>
      <c r="X47" s="51"/>
      <c r="Y47" s="52"/>
      <c r="Z47" s="53"/>
      <c r="AA47" s="53"/>
      <c r="AB47" s="54"/>
      <c r="AC47" s="30">
        <v>0</v>
      </c>
      <c r="AD47" s="31">
        <v>3</v>
      </c>
      <c r="AE47" s="31" t="s">
        <v>10</v>
      </c>
      <c r="AF47" s="51">
        <v>4</v>
      </c>
      <c r="AG47" s="142" t="s">
        <v>119</v>
      </c>
      <c r="AH47" s="5"/>
      <c r="AI47" s="5"/>
    </row>
    <row r="48" spans="1:35" x14ac:dyDescent="0.25">
      <c r="A48" s="160">
        <v>44</v>
      </c>
      <c r="B48" s="232"/>
      <c r="C48" s="162" t="s">
        <v>305</v>
      </c>
      <c r="D48" s="158"/>
      <c r="E48" s="35"/>
      <c r="F48" s="15"/>
      <c r="G48" s="15"/>
      <c r="H48" s="16"/>
      <c r="I48" s="35"/>
      <c r="J48" s="15"/>
      <c r="K48" s="15"/>
      <c r="L48" s="16"/>
      <c r="M48" s="35"/>
      <c r="N48" s="15"/>
      <c r="O48" s="15"/>
      <c r="P48" s="16"/>
      <c r="Q48" s="35"/>
      <c r="R48" s="15"/>
      <c r="S48" s="15"/>
      <c r="T48" s="16"/>
      <c r="U48" s="35"/>
      <c r="V48" s="15"/>
      <c r="W48" s="15"/>
      <c r="X48" s="16"/>
      <c r="Y48" s="35">
        <v>0</v>
      </c>
      <c r="Z48" s="15">
        <v>5</v>
      </c>
      <c r="AA48" s="15" t="s">
        <v>10</v>
      </c>
      <c r="AB48" s="16">
        <v>8</v>
      </c>
      <c r="AC48" s="35"/>
      <c r="AD48" s="15"/>
      <c r="AE48" s="15"/>
      <c r="AF48" s="16"/>
      <c r="AG48" s="149" t="s">
        <v>265</v>
      </c>
      <c r="AH48" s="5"/>
      <c r="AI48" s="5"/>
    </row>
    <row r="49" spans="1:35" ht="15.75" thickBot="1" x14ac:dyDescent="0.3">
      <c r="A49" s="161">
        <v>45</v>
      </c>
      <c r="B49" s="233"/>
      <c r="C49" s="163" t="s">
        <v>306</v>
      </c>
      <c r="D49" s="159"/>
      <c r="E49" s="118"/>
      <c r="F49" s="119"/>
      <c r="G49" s="119"/>
      <c r="H49" s="120"/>
      <c r="I49" s="118"/>
      <c r="J49" s="119"/>
      <c r="K49" s="119"/>
      <c r="L49" s="120"/>
      <c r="M49" s="118"/>
      <c r="N49" s="119"/>
      <c r="O49" s="119"/>
      <c r="P49" s="120"/>
      <c r="Q49" s="118"/>
      <c r="R49" s="119"/>
      <c r="S49" s="119"/>
      <c r="T49" s="120"/>
      <c r="U49" s="118"/>
      <c r="V49" s="119"/>
      <c r="W49" s="119"/>
      <c r="X49" s="120"/>
      <c r="Y49" s="118"/>
      <c r="Z49" s="119"/>
      <c r="AA49" s="119"/>
      <c r="AB49" s="120"/>
      <c r="AC49" s="52">
        <v>0</v>
      </c>
      <c r="AD49" s="53">
        <v>10</v>
      </c>
      <c r="AE49" s="53" t="s">
        <v>10</v>
      </c>
      <c r="AF49" s="54">
        <v>7</v>
      </c>
      <c r="AG49" s="150" t="s">
        <v>305</v>
      </c>
      <c r="AH49" s="5"/>
      <c r="AI49" s="5"/>
    </row>
    <row r="50" spans="1:35" x14ac:dyDescent="0.25">
      <c r="A50" s="85">
        <v>46</v>
      </c>
      <c r="B50" s="234" t="s">
        <v>19</v>
      </c>
      <c r="C50" s="154" t="s">
        <v>275</v>
      </c>
      <c r="D50" s="13"/>
      <c r="E50" s="25"/>
      <c r="F50" s="26"/>
      <c r="G50" s="26"/>
      <c r="H50" s="27"/>
      <c r="I50" s="25"/>
      <c r="J50" s="26"/>
      <c r="K50" s="26"/>
      <c r="L50" s="39">
        <v>3</v>
      </c>
      <c r="M50" s="40"/>
      <c r="N50" s="26"/>
      <c r="O50" s="26"/>
      <c r="P50" s="27"/>
      <c r="Q50" s="25"/>
      <c r="R50" s="26"/>
      <c r="S50" s="26"/>
      <c r="T50" s="39"/>
      <c r="U50" s="40"/>
      <c r="V50" s="26"/>
      <c r="W50" s="26"/>
      <c r="X50" s="27"/>
      <c r="Y50" s="25"/>
      <c r="Z50" s="26"/>
      <c r="AA50" s="26"/>
      <c r="AB50" s="39"/>
      <c r="AC50" s="40"/>
      <c r="AD50" s="26"/>
      <c r="AE50" s="26"/>
      <c r="AF50" s="27"/>
      <c r="AG50" s="13"/>
      <c r="AH50" s="5"/>
      <c r="AI50" s="5"/>
    </row>
    <row r="51" spans="1:35" x14ac:dyDescent="0.25">
      <c r="A51" s="18">
        <v>47</v>
      </c>
      <c r="B51" s="235"/>
      <c r="C51" s="86" t="s">
        <v>276</v>
      </c>
      <c r="D51" s="23"/>
      <c r="E51" s="20"/>
      <c r="F51" s="21"/>
      <c r="G51" s="21"/>
      <c r="H51" s="22"/>
      <c r="I51" s="20"/>
      <c r="J51" s="21"/>
      <c r="K51" s="21"/>
      <c r="L51" s="45"/>
      <c r="M51" s="46"/>
      <c r="N51" s="21"/>
      <c r="O51" s="21"/>
      <c r="P51" s="22">
        <v>2</v>
      </c>
      <c r="Q51" s="20"/>
      <c r="R51" s="21"/>
      <c r="S51" s="21"/>
      <c r="T51" s="45"/>
      <c r="U51" s="46"/>
      <c r="V51" s="21"/>
      <c r="W51" s="21"/>
      <c r="X51" s="22"/>
      <c r="Y51" s="20"/>
      <c r="Z51" s="21"/>
      <c r="AA51" s="21"/>
      <c r="AB51" s="45"/>
      <c r="AC51" s="46"/>
      <c r="AD51" s="21"/>
      <c r="AE51" s="21"/>
      <c r="AF51" s="22"/>
      <c r="AG51" s="23"/>
      <c r="AH51" s="5"/>
      <c r="AI51" s="5"/>
    </row>
    <row r="52" spans="1:35" x14ac:dyDescent="0.25">
      <c r="A52" s="18">
        <v>48</v>
      </c>
      <c r="B52" s="235"/>
      <c r="C52" s="86" t="s">
        <v>277</v>
      </c>
      <c r="D52" s="23"/>
      <c r="E52" s="20"/>
      <c r="F52" s="21"/>
      <c r="G52" s="21"/>
      <c r="H52" s="22"/>
      <c r="I52" s="20"/>
      <c r="J52" s="21"/>
      <c r="K52" s="21"/>
      <c r="L52" s="45"/>
      <c r="M52" s="46"/>
      <c r="N52" s="21"/>
      <c r="O52" s="21"/>
      <c r="P52" s="22"/>
      <c r="Q52" s="20"/>
      <c r="R52" s="21"/>
      <c r="S52" s="21"/>
      <c r="T52" s="45">
        <v>3</v>
      </c>
      <c r="U52" s="46"/>
      <c r="V52" s="21"/>
      <c r="W52" s="21"/>
      <c r="X52" s="22"/>
      <c r="Y52" s="20"/>
      <c r="Z52" s="21"/>
      <c r="AA52" s="21"/>
      <c r="AB52" s="45"/>
      <c r="AC52" s="46"/>
      <c r="AD52" s="21"/>
      <c r="AE52" s="21"/>
      <c r="AF52" s="22"/>
      <c r="AG52" s="23"/>
      <c r="AH52" s="5"/>
      <c r="AI52" s="5"/>
    </row>
    <row r="53" spans="1:35" x14ac:dyDescent="0.25">
      <c r="A53" s="18">
        <v>49</v>
      </c>
      <c r="B53" s="236"/>
      <c r="C53" s="86" t="s">
        <v>278</v>
      </c>
      <c r="D53" s="148"/>
      <c r="E53" s="30"/>
      <c r="F53" s="31"/>
      <c r="G53" s="31"/>
      <c r="H53" s="32"/>
      <c r="I53" s="30"/>
      <c r="J53" s="31"/>
      <c r="K53" s="31"/>
      <c r="L53" s="51"/>
      <c r="M53" s="50"/>
      <c r="N53" s="31"/>
      <c r="O53" s="31"/>
      <c r="P53" s="32"/>
      <c r="Q53" s="30"/>
      <c r="R53" s="31"/>
      <c r="S53" s="31"/>
      <c r="T53" s="51"/>
      <c r="U53" s="50"/>
      <c r="V53" s="31"/>
      <c r="W53" s="31"/>
      <c r="X53" s="32"/>
      <c r="Y53" s="30"/>
      <c r="Z53" s="31"/>
      <c r="AA53" s="31"/>
      <c r="AB53" s="51"/>
      <c r="AC53" s="50"/>
      <c r="AD53" s="31"/>
      <c r="AE53" s="31"/>
      <c r="AF53" s="32">
        <v>3</v>
      </c>
      <c r="AG53" s="148"/>
      <c r="AH53" s="5"/>
      <c r="AI53" s="5"/>
    </row>
    <row r="54" spans="1:35" ht="15.75" thickBot="1" x14ac:dyDescent="0.3">
      <c r="A54" s="47">
        <v>50</v>
      </c>
      <c r="B54" s="236"/>
      <c r="C54" s="164" t="s">
        <v>304</v>
      </c>
      <c r="D54" s="29"/>
      <c r="E54" s="59"/>
      <c r="F54" s="53"/>
      <c r="G54" s="53"/>
      <c r="H54" s="54"/>
      <c r="I54" s="59"/>
      <c r="J54" s="53"/>
      <c r="K54" s="53"/>
      <c r="L54" s="88"/>
      <c r="M54" s="52"/>
      <c r="N54" s="53"/>
      <c r="O54" s="53"/>
      <c r="P54" s="54"/>
      <c r="Q54" s="59"/>
      <c r="R54" s="53"/>
      <c r="S54" s="53"/>
      <c r="T54" s="88"/>
      <c r="U54" s="52"/>
      <c r="V54" s="53"/>
      <c r="W54" s="53"/>
      <c r="X54" s="54"/>
      <c r="Y54" s="30"/>
      <c r="Z54" s="31"/>
      <c r="AA54" s="31"/>
      <c r="AB54" s="51"/>
      <c r="AC54" s="50"/>
      <c r="AD54" s="31"/>
      <c r="AE54" s="31"/>
      <c r="AF54" s="32">
        <v>2</v>
      </c>
      <c r="AG54" s="29"/>
      <c r="AH54" s="5"/>
      <c r="AI54" s="5"/>
    </row>
    <row r="55" spans="1:35" ht="15.75" thickBot="1" x14ac:dyDescent="0.3">
      <c r="A55" s="84">
        <v>51</v>
      </c>
      <c r="B55" s="89"/>
      <c r="C55" s="96" t="s">
        <v>38</v>
      </c>
      <c r="D55" s="140"/>
      <c r="E55" s="147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4"/>
      <c r="Y55" s="224" t="s">
        <v>20</v>
      </c>
      <c r="Z55" s="225"/>
      <c r="AA55" s="225"/>
      <c r="AB55" s="225"/>
      <c r="AC55" s="155"/>
      <c r="AD55" s="156"/>
      <c r="AE55" s="93"/>
      <c r="AF55" s="95"/>
      <c r="AG55" s="96"/>
      <c r="AH55" s="5"/>
      <c r="AI55" s="5"/>
    </row>
    <row r="56" spans="1:35" ht="15.75" thickBot="1" x14ac:dyDescent="0.3">
      <c r="A56" s="1"/>
      <c r="B56" s="2"/>
      <c r="C56" s="2"/>
      <c r="D56" s="97"/>
      <c r="E56" s="98" t="s">
        <v>24</v>
      </c>
      <c r="F56" s="98" t="s">
        <v>25</v>
      </c>
      <c r="G56" s="98" t="s">
        <v>35</v>
      </c>
      <c r="H56" s="98" t="s">
        <v>26</v>
      </c>
      <c r="I56" s="98" t="s">
        <v>24</v>
      </c>
      <c r="J56" s="98" t="s">
        <v>25</v>
      </c>
      <c r="K56" s="98" t="s">
        <v>35</v>
      </c>
      <c r="L56" s="98" t="s">
        <v>26</v>
      </c>
      <c r="M56" s="98" t="s">
        <v>24</v>
      </c>
      <c r="N56" s="98" t="s">
        <v>25</v>
      </c>
      <c r="O56" s="98" t="s">
        <v>35</v>
      </c>
      <c r="P56" s="98" t="s">
        <v>26</v>
      </c>
      <c r="Q56" s="98" t="s">
        <v>24</v>
      </c>
      <c r="R56" s="98" t="s">
        <v>25</v>
      </c>
      <c r="S56" s="98" t="s">
        <v>35</v>
      </c>
      <c r="T56" s="98" t="s">
        <v>26</v>
      </c>
      <c r="U56" s="98" t="s">
        <v>24</v>
      </c>
      <c r="V56" s="98" t="s">
        <v>25</v>
      </c>
      <c r="W56" s="98" t="s">
        <v>35</v>
      </c>
      <c r="X56" s="98" t="s">
        <v>26</v>
      </c>
      <c r="Y56" s="98" t="s">
        <v>24</v>
      </c>
      <c r="Z56" s="98" t="s">
        <v>25</v>
      </c>
      <c r="AA56" s="98" t="s">
        <v>35</v>
      </c>
      <c r="AB56" s="98" t="s">
        <v>26</v>
      </c>
      <c r="AC56" s="98" t="s">
        <v>24</v>
      </c>
      <c r="AD56" s="98" t="s">
        <v>25</v>
      </c>
      <c r="AE56" s="98" t="s">
        <v>35</v>
      </c>
      <c r="AF56" s="98" t="s">
        <v>26</v>
      </c>
      <c r="AG56" s="99"/>
      <c r="AH56" s="5"/>
      <c r="AI56" s="5"/>
    </row>
    <row r="57" spans="1:35" x14ac:dyDescent="0.25">
      <c r="A57" s="1"/>
      <c r="B57" s="2"/>
      <c r="C57" s="215" t="s">
        <v>39</v>
      </c>
      <c r="D57" s="216"/>
      <c r="E57" s="100">
        <f>SUM(E5:E55)</f>
        <v>13</v>
      </c>
      <c r="F57" s="101">
        <f>SUM(F5:F55)</f>
        <v>14</v>
      </c>
      <c r="G57" s="101"/>
      <c r="H57" s="102">
        <f>SUM(H5:H55)</f>
        <v>30</v>
      </c>
      <c r="I57" s="100">
        <f>SUM(I5:I55)</f>
        <v>10</v>
      </c>
      <c r="J57" s="101">
        <f>SUM(J5:J55)</f>
        <v>16</v>
      </c>
      <c r="K57" s="101"/>
      <c r="L57" s="102">
        <f>SUM(L5:L55)</f>
        <v>31</v>
      </c>
      <c r="M57" s="100">
        <f>SUM(M5:M55)</f>
        <v>11</v>
      </c>
      <c r="N57" s="101">
        <f>SUM(N5:N55)</f>
        <v>15</v>
      </c>
      <c r="O57" s="101"/>
      <c r="P57" s="102">
        <f>SUM(P5:P55)</f>
        <v>30</v>
      </c>
      <c r="Q57" s="100">
        <f>SUM(Q5:Q55)</f>
        <v>13</v>
      </c>
      <c r="R57" s="101">
        <f>SUM(R5:R55)</f>
        <v>13</v>
      </c>
      <c r="S57" s="101"/>
      <c r="T57" s="102">
        <f>SUM(T5:T55)</f>
        <v>30</v>
      </c>
      <c r="U57" s="100">
        <f>SUM(U5:U55)</f>
        <v>13</v>
      </c>
      <c r="V57" s="101">
        <f>SUM(V5:V55)</f>
        <v>13</v>
      </c>
      <c r="W57" s="101"/>
      <c r="X57" s="102">
        <f>SUM(X5:X55)</f>
        <v>31</v>
      </c>
      <c r="Y57" s="100">
        <f>SUM(Y5:Y55)</f>
        <v>10</v>
      </c>
      <c r="Z57" s="101">
        <f>SUM(Z5:Z55)</f>
        <v>16</v>
      </c>
      <c r="AA57" s="101"/>
      <c r="AB57" s="102">
        <f>SUM(AB5:AB55)</f>
        <v>30</v>
      </c>
      <c r="AC57" s="100">
        <f>SUM(AC5:AC55)</f>
        <v>6</v>
      </c>
      <c r="AD57" s="101">
        <f>SUM(AD5:AD55)</f>
        <v>17</v>
      </c>
      <c r="AE57" s="101"/>
      <c r="AF57" s="103">
        <f>SUM(AF5:AF55)</f>
        <v>28</v>
      </c>
      <c r="AG57" s="215" t="s">
        <v>53</v>
      </c>
      <c r="AH57" s="216"/>
      <c r="AI57" s="5"/>
    </row>
    <row r="58" spans="1:35" x14ac:dyDescent="0.25">
      <c r="A58" s="1"/>
      <c r="B58" s="2"/>
      <c r="C58" s="203" t="s">
        <v>49</v>
      </c>
      <c r="D58" s="204"/>
      <c r="E58" s="104"/>
      <c r="F58" s="105"/>
      <c r="G58" s="105">
        <f>COUNTIF(G5:G55,"k")</f>
        <v>3</v>
      </c>
      <c r="H58" s="106"/>
      <c r="I58" s="104"/>
      <c r="J58" s="105"/>
      <c r="K58" s="105">
        <f>COUNTIF(K5:K55,"k")</f>
        <v>3</v>
      </c>
      <c r="L58" s="106"/>
      <c r="M58" s="104"/>
      <c r="N58" s="105"/>
      <c r="O58" s="105">
        <f>COUNTIF(O5:O55,"k")</f>
        <v>5</v>
      </c>
      <c r="P58" s="106"/>
      <c r="Q58" s="104"/>
      <c r="R58" s="105"/>
      <c r="S58" s="105">
        <f>COUNTIF(S5:S47,"k")</f>
        <v>5</v>
      </c>
      <c r="T58" s="106"/>
      <c r="U58" s="104"/>
      <c r="V58" s="105"/>
      <c r="W58" s="105">
        <f>COUNTIF(W5:W47,"k")</f>
        <v>5</v>
      </c>
      <c r="X58" s="106"/>
      <c r="Y58" s="104"/>
      <c r="Z58" s="105"/>
      <c r="AA58" s="105">
        <f>COUNTIF(AA5:AA47,"k")</f>
        <v>4</v>
      </c>
      <c r="AB58" s="106"/>
      <c r="AC58" s="104"/>
      <c r="AD58" s="105"/>
      <c r="AE58" s="105">
        <f>COUNTIF(AE5:AE47,"k")</f>
        <v>0</v>
      </c>
      <c r="AF58" s="107"/>
      <c r="AG58" s="108" t="s">
        <v>49</v>
      </c>
      <c r="AH58" s="109">
        <f>SUM(G58,K58,O58,S58,W58,AA58,AE58)</f>
        <v>25</v>
      </c>
      <c r="AI58" s="5"/>
    </row>
    <row r="59" spans="1:35" x14ac:dyDescent="0.25">
      <c r="A59" s="1"/>
      <c r="B59" s="2"/>
      <c r="C59" s="203" t="s">
        <v>48</v>
      </c>
      <c r="D59" s="204"/>
      <c r="E59" s="110"/>
      <c r="F59" s="111"/>
      <c r="G59" s="111">
        <f>COUNTIF(G5:G55,"é")</f>
        <v>3</v>
      </c>
      <c r="H59" s="109"/>
      <c r="I59" s="110"/>
      <c r="J59" s="111"/>
      <c r="K59" s="111">
        <f>COUNTIF(K5:K55,"é")</f>
        <v>3</v>
      </c>
      <c r="L59" s="109"/>
      <c r="M59" s="110"/>
      <c r="N59" s="111"/>
      <c r="O59" s="111">
        <f>COUNTIF(O5:O55,"é")</f>
        <v>2</v>
      </c>
      <c r="P59" s="109"/>
      <c r="Q59" s="110"/>
      <c r="R59" s="111"/>
      <c r="S59" s="111">
        <f>COUNTIF(S5:S47,"é")</f>
        <v>1</v>
      </c>
      <c r="T59" s="109"/>
      <c r="U59" s="110"/>
      <c r="V59" s="111"/>
      <c r="W59" s="111">
        <f>COUNTIF(W5:W47,"é")</f>
        <v>2</v>
      </c>
      <c r="X59" s="109"/>
      <c r="Y59" s="110"/>
      <c r="Z59" s="111"/>
      <c r="AA59" s="111">
        <v>2</v>
      </c>
      <c r="AB59" s="109"/>
      <c r="AC59" s="110"/>
      <c r="AD59" s="111"/>
      <c r="AE59" s="111">
        <f>COUNTIF(AE5:AE47,"é")+1</f>
        <v>5</v>
      </c>
      <c r="AF59" s="112"/>
      <c r="AG59" s="108" t="s">
        <v>48</v>
      </c>
      <c r="AH59" s="109">
        <f>SUM(G59,K59,O59,S59,W59,AA59,AE59)</f>
        <v>18</v>
      </c>
      <c r="AI59" s="5"/>
    </row>
    <row r="60" spans="1:35" x14ac:dyDescent="0.25">
      <c r="A60" s="1"/>
      <c r="B60" s="2"/>
      <c r="C60" s="203" t="s">
        <v>36</v>
      </c>
      <c r="D60" s="204"/>
      <c r="E60" s="110"/>
      <c r="F60" s="111"/>
      <c r="G60" s="111">
        <f>COUNTIF(G5:G55,"s")</f>
        <v>0</v>
      </c>
      <c r="H60" s="109"/>
      <c r="I60" s="110"/>
      <c r="J60" s="111"/>
      <c r="K60" s="111">
        <f>COUNTIF(K5:K47,"s")</f>
        <v>1</v>
      </c>
      <c r="L60" s="109"/>
      <c r="M60" s="110"/>
      <c r="N60" s="111"/>
      <c r="O60" s="111">
        <f>COUNTIF(O5:O47,"s")</f>
        <v>0</v>
      </c>
      <c r="P60" s="109"/>
      <c r="Q60" s="110"/>
      <c r="R60" s="111"/>
      <c r="S60" s="111">
        <f>COUNTIF(S5:S47,"s")</f>
        <v>1</v>
      </c>
      <c r="T60" s="109"/>
      <c r="U60" s="110"/>
      <c r="V60" s="111"/>
      <c r="W60" s="111">
        <f>COUNTIF(W5:W47,"s")</f>
        <v>0</v>
      </c>
      <c r="X60" s="109"/>
      <c r="Y60" s="110"/>
      <c r="Z60" s="111"/>
      <c r="AA60" s="111">
        <f>COUNTIF(AA5:AA47,"s")</f>
        <v>0</v>
      </c>
      <c r="AB60" s="109"/>
      <c r="AC60" s="110"/>
      <c r="AD60" s="111"/>
      <c r="AE60" s="111">
        <f>COUNTIF(AE5:AE47,"s")</f>
        <v>0</v>
      </c>
      <c r="AF60" s="112"/>
      <c r="AG60" s="108" t="s">
        <v>36</v>
      </c>
      <c r="AH60" s="109">
        <f>SUM(G60,K60,O60,S60,W60,AA60,AE60)</f>
        <v>2</v>
      </c>
      <c r="AI60" s="5"/>
    </row>
    <row r="61" spans="1:35" x14ac:dyDescent="0.25">
      <c r="A61" s="1"/>
      <c r="B61" s="2"/>
      <c r="C61" s="205" t="s">
        <v>54</v>
      </c>
      <c r="D61" s="206"/>
      <c r="E61" s="113"/>
      <c r="F61" s="114"/>
      <c r="G61" s="114">
        <f>SUM(G58:G60)</f>
        <v>6</v>
      </c>
      <c r="H61" s="115"/>
      <c r="I61" s="113"/>
      <c r="J61" s="114"/>
      <c r="K61" s="114">
        <f>SUM(K58:K60)</f>
        <v>7</v>
      </c>
      <c r="L61" s="115"/>
      <c r="M61" s="113"/>
      <c r="N61" s="114"/>
      <c r="O61" s="114">
        <f>SUM(O58:O60)</f>
        <v>7</v>
      </c>
      <c r="P61" s="115"/>
      <c r="Q61" s="113"/>
      <c r="R61" s="114"/>
      <c r="S61" s="114">
        <f>SUM(S58:S60)</f>
        <v>7</v>
      </c>
      <c r="T61" s="115"/>
      <c r="U61" s="113"/>
      <c r="V61" s="114"/>
      <c r="W61" s="114">
        <f>SUM(W58:W60)</f>
        <v>7</v>
      </c>
      <c r="X61" s="115"/>
      <c r="Y61" s="113"/>
      <c r="Z61" s="114"/>
      <c r="AA61" s="114">
        <v>6</v>
      </c>
      <c r="AB61" s="115"/>
      <c r="AC61" s="113"/>
      <c r="AD61" s="114"/>
      <c r="AE61" s="114">
        <f>SUM(AE58:AE60)</f>
        <v>5</v>
      </c>
      <c r="AF61" s="116"/>
      <c r="AG61" s="117" t="s">
        <v>47</v>
      </c>
      <c r="AH61" s="109">
        <f>SUM(G61,K61,O61,S61,W61,AA61,AE61)</f>
        <v>45</v>
      </c>
      <c r="AI61" s="5"/>
    </row>
    <row r="62" spans="1:35" ht="15.75" thickBot="1" x14ac:dyDescent="0.3">
      <c r="A62" s="1"/>
      <c r="B62" s="2"/>
      <c r="C62" s="207" t="s">
        <v>37</v>
      </c>
      <c r="D62" s="208"/>
      <c r="E62" s="118">
        <f>SUM(E57,F57)</f>
        <v>27</v>
      </c>
      <c r="F62" s="119"/>
      <c r="G62" s="119"/>
      <c r="H62" s="120"/>
      <c r="I62" s="118">
        <f>SUM(I57,J57)</f>
        <v>26</v>
      </c>
      <c r="J62" s="119"/>
      <c r="K62" s="119"/>
      <c r="L62" s="120"/>
      <c r="M62" s="118">
        <f>SUM(M57,N57)</f>
        <v>26</v>
      </c>
      <c r="N62" s="119"/>
      <c r="O62" s="119"/>
      <c r="P62" s="120"/>
      <c r="Q62" s="118">
        <f>SUM(Q57,R57)</f>
        <v>26</v>
      </c>
      <c r="R62" s="119"/>
      <c r="S62" s="119"/>
      <c r="T62" s="120"/>
      <c r="U62" s="118">
        <f>SUM(U57,V57)</f>
        <v>26</v>
      </c>
      <c r="V62" s="119"/>
      <c r="W62" s="119"/>
      <c r="X62" s="120"/>
      <c r="Y62" s="118">
        <f>SUM(Y57,Z57)</f>
        <v>26</v>
      </c>
      <c r="Z62" s="119"/>
      <c r="AA62" s="119"/>
      <c r="AB62" s="120"/>
      <c r="AC62" s="118">
        <f>SUM(AC57,AD57)</f>
        <v>23</v>
      </c>
      <c r="AD62" s="119"/>
      <c r="AE62" s="119"/>
      <c r="AF62" s="121"/>
      <c r="AG62" s="117" t="s">
        <v>37</v>
      </c>
      <c r="AH62" s="109">
        <f>SUM(E62,I62,M62,Q62,U62,Y62,AC62)</f>
        <v>180</v>
      </c>
      <c r="AI62" s="5"/>
    </row>
    <row r="63" spans="1:35" ht="15.75" thickBot="1" x14ac:dyDescent="0.3">
      <c r="A63" s="1"/>
      <c r="B63" s="2"/>
      <c r="C63" s="122"/>
      <c r="D63" s="97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08" t="s">
        <v>52</v>
      </c>
      <c r="AH63" s="109">
        <v>13</v>
      </c>
      <c r="AI63" s="5"/>
    </row>
    <row r="64" spans="1:35" ht="15.75" thickBot="1" x14ac:dyDescent="0.3">
      <c r="A64" s="1"/>
      <c r="B64" s="2"/>
      <c r="C64" s="123" t="s">
        <v>41</v>
      </c>
      <c r="D64" s="5"/>
      <c r="E64" s="191" t="s">
        <v>51</v>
      </c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3"/>
      <c r="AE64" s="2"/>
      <c r="AF64" s="2"/>
      <c r="AG64" s="124" t="s">
        <v>40</v>
      </c>
      <c r="AH64" s="120">
        <f>SUM(H57,L57,P57,T57,X57,AB57,AF57)</f>
        <v>210</v>
      </c>
      <c r="AI64" s="5"/>
    </row>
    <row r="65" spans="1:35" ht="15" customHeight="1" x14ac:dyDescent="0.25">
      <c r="A65" s="1"/>
      <c r="B65" s="2"/>
      <c r="C65" s="125" t="s">
        <v>55</v>
      </c>
      <c r="D65" s="5"/>
      <c r="E65" s="194" t="s">
        <v>308</v>
      </c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6"/>
      <c r="AE65" s="2"/>
      <c r="AF65" s="2"/>
      <c r="AG65" s="2"/>
      <c r="AH65" s="5"/>
      <c r="AI65" s="5"/>
    </row>
    <row r="66" spans="1:35" x14ac:dyDescent="0.25">
      <c r="A66" s="1"/>
      <c r="B66" s="2"/>
      <c r="C66" s="125" t="s">
        <v>56</v>
      </c>
      <c r="D66" s="5"/>
      <c r="E66" s="19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199"/>
      <c r="AE66" s="2"/>
      <c r="AF66" s="2"/>
      <c r="AG66" s="2"/>
      <c r="AH66" s="5"/>
      <c r="AI66" s="5"/>
    </row>
    <row r="67" spans="1:35" x14ac:dyDescent="0.25">
      <c r="A67" s="5"/>
      <c r="B67" s="5"/>
      <c r="C67" s="125" t="s">
        <v>42</v>
      </c>
      <c r="D67" s="5"/>
      <c r="E67" s="19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199"/>
      <c r="AE67" s="5"/>
      <c r="AF67" s="5"/>
      <c r="AG67" s="5"/>
      <c r="AH67" s="5"/>
      <c r="AI67" s="5"/>
    </row>
    <row r="68" spans="1:35" x14ac:dyDescent="0.25">
      <c r="A68" s="5"/>
      <c r="B68" s="5"/>
      <c r="C68" s="126" t="s">
        <v>45</v>
      </c>
      <c r="D68" s="5"/>
      <c r="E68" s="19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199"/>
      <c r="AE68" s="5"/>
      <c r="AF68" s="5"/>
      <c r="AG68" s="5"/>
      <c r="AH68" s="5"/>
      <c r="AI68" s="5"/>
    </row>
    <row r="69" spans="1:35" x14ac:dyDescent="0.25">
      <c r="A69" s="5"/>
      <c r="B69" s="5"/>
      <c r="C69" s="126" t="s">
        <v>43</v>
      </c>
      <c r="D69" s="5"/>
      <c r="E69" s="19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199"/>
      <c r="AE69" s="5"/>
      <c r="AF69" s="5"/>
      <c r="AG69" s="5"/>
      <c r="AH69" s="5"/>
      <c r="AI69" s="5"/>
    </row>
    <row r="70" spans="1:35" x14ac:dyDescent="0.25">
      <c r="A70" s="5"/>
      <c r="B70" s="5"/>
      <c r="C70" s="126" t="s">
        <v>44</v>
      </c>
      <c r="D70" s="5"/>
      <c r="E70" s="19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199"/>
      <c r="AE70" s="5"/>
      <c r="AF70" s="5"/>
      <c r="AG70" s="5"/>
      <c r="AH70" s="5"/>
      <c r="AI70" s="5"/>
    </row>
    <row r="71" spans="1:35" x14ac:dyDescent="0.25">
      <c r="A71" s="5"/>
      <c r="B71" s="5"/>
      <c r="C71" s="126" t="s">
        <v>46</v>
      </c>
      <c r="D71" s="5"/>
      <c r="E71" s="19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199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127" t="s">
        <v>50</v>
      </c>
      <c r="D72" s="5"/>
      <c r="E72" s="19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37"/>
      <c r="AB72" s="237"/>
      <c r="AC72" s="237"/>
      <c r="AD72" s="199"/>
      <c r="AE72" s="5"/>
      <c r="AF72" s="5"/>
      <c r="AG72" s="5"/>
      <c r="AH72" s="5"/>
      <c r="AI72" s="5"/>
    </row>
    <row r="73" spans="1:35" ht="15.75" thickBot="1" x14ac:dyDescent="0.3">
      <c r="A73" s="5"/>
      <c r="B73" s="5"/>
      <c r="C73" s="5"/>
      <c r="D73" s="5"/>
      <c r="E73" s="200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2"/>
      <c r="AE73" s="5"/>
      <c r="AF73" s="5"/>
      <c r="AG73" s="5"/>
      <c r="AH73" s="5"/>
      <c r="AI73" s="5"/>
    </row>
    <row r="74" spans="1:35" x14ac:dyDescent="0.25"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</row>
    <row r="75" spans="1:35" x14ac:dyDescent="0.25"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</row>
  </sheetData>
  <mergeCells count="30">
    <mergeCell ref="B5:B14"/>
    <mergeCell ref="B15:B18"/>
    <mergeCell ref="D1:P1"/>
    <mergeCell ref="Q1:AF1"/>
    <mergeCell ref="A3:A4"/>
    <mergeCell ref="B3:B4"/>
    <mergeCell ref="C3:C4"/>
    <mergeCell ref="D3:D4"/>
    <mergeCell ref="E3:H3"/>
    <mergeCell ref="I3:L3"/>
    <mergeCell ref="M3:P3"/>
    <mergeCell ref="Q3:T3"/>
    <mergeCell ref="AG57:AH57"/>
    <mergeCell ref="U3:X3"/>
    <mergeCell ref="Y3:AB3"/>
    <mergeCell ref="AC3:AF3"/>
    <mergeCell ref="AG3:AG4"/>
    <mergeCell ref="Y55:AB55"/>
    <mergeCell ref="B19:B36"/>
    <mergeCell ref="B37:B47"/>
    <mergeCell ref="C57:D57"/>
    <mergeCell ref="B48:B49"/>
    <mergeCell ref="B50:B54"/>
    <mergeCell ref="E64:AD64"/>
    <mergeCell ref="E65:AD73"/>
    <mergeCell ref="C58:D58"/>
    <mergeCell ref="C59:D59"/>
    <mergeCell ref="C60:D60"/>
    <mergeCell ref="C61:D61"/>
    <mergeCell ref="C62:D62"/>
  </mergeCells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topLeftCell="A50" zoomScale="130" zoomScaleNormal="130" workbookViewId="0">
      <selection activeCell="E64" sqref="E64:AD72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7.42578125" bestFit="1" customWidth="1"/>
    <col min="5" max="6" width="4" customWidth="1"/>
    <col min="7" max="32" width="3.28515625" customWidth="1"/>
    <col min="33" max="33" width="34" bestFit="1" customWidth="1"/>
    <col min="34" max="34" width="4" bestFit="1" customWidth="1"/>
  </cols>
  <sheetData>
    <row r="1" spans="1:35" ht="18.75" x14ac:dyDescent="0.3">
      <c r="A1" s="1"/>
      <c r="B1" s="2"/>
      <c r="C1" s="3" t="s">
        <v>29</v>
      </c>
      <c r="D1" s="229" t="s">
        <v>30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4" t="s">
        <v>28</v>
      </c>
      <c r="AH1" s="5"/>
      <c r="AI1" s="5"/>
    </row>
    <row r="2" spans="1:35" ht="19.5" thickBot="1" x14ac:dyDescent="0.35">
      <c r="A2" s="1"/>
      <c r="B2" s="2"/>
      <c r="C2" s="6" t="s">
        <v>184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3" t="s">
        <v>249</v>
      </c>
      <c r="AH2" s="5"/>
      <c r="AI2" s="5"/>
    </row>
    <row r="3" spans="1:35" ht="15.75" thickBot="1" x14ac:dyDescent="0.3">
      <c r="A3" s="222" t="s">
        <v>0</v>
      </c>
      <c r="B3" s="222" t="s">
        <v>34</v>
      </c>
      <c r="C3" s="222" t="s">
        <v>32</v>
      </c>
      <c r="D3" s="222" t="s">
        <v>33</v>
      </c>
      <c r="E3" s="218" t="s">
        <v>1</v>
      </c>
      <c r="F3" s="219"/>
      <c r="G3" s="219"/>
      <c r="H3" s="220"/>
      <c r="I3" s="218" t="s">
        <v>2</v>
      </c>
      <c r="J3" s="219"/>
      <c r="K3" s="219"/>
      <c r="L3" s="220"/>
      <c r="M3" s="218" t="s">
        <v>3</v>
      </c>
      <c r="N3" s="219"/>
      <c r="O3" s="219"/>
      <c r="P3" s="220"/>
      <c r="Q3" s="218" t="s">
        <v>4</v>
      </c>
      <c r="R3" s="219"/>
      <c r="S3" s="219"/>
      <c r="T3" s="220"/>
      <c r="U3" s="218" t="s">
        <v>5</v>
      </c>
      <c r="V3" s="219"/>
      <c r="W3" s="219"/>
      <c r="X3" s="220"/>
      <c r="Y3" s="218" t="s">
        <v>6</v>
      </c>
      <c r="Z3" s="219"/>
      <c r="AA3" s="219"/>
      <c r="AB3" s="220"/>
      <c r="AC3" s="218" t="s">
        <v>7</v>
      </c>
      <c r="AD3" s="219"/>
      <c r="AE3" s="219"/>
      <c r="AF3" s="221"/>
      <c r="AG3" s="222" t="s">
        <v>8</v>
      </c>
      <c r="AH3" s="5"/>
      <c r="AI3" s="5"/>
    </row>
    <row r="4" spans="1:35" ht="15.75" thickBot="1" x14ac:dyDescent="0.3">
      <c r="A4" s="231"/>
      <c r="B4" s="223"/>
      <c r="C4" s="223"/>
      <c r="D4" s="223"/>
      <c r="E4" s="8" t="s">
        <v>24</v>
      </c>
      <c r="F4" s="9" t="s">
        <v>25</v>
      </c>
      <c r="G4" s="9" t="s">
        <v>35</v>
      </c>
      <c r="H4" s="10" t="s">
        <v>26</v>
      </c>
      <c r="I4" s="8" t="s">
        <v>24</v>
      </c>
      <c r="J4" s="9" t="s">
        <v>25</v>
      </c>
      <c r="K4" s="9" t="s">
        <v>35</v>
      </c>
      <c r="L4" s="10" t="s">
        <v>26</v>
      </c>
      <c r="M4" s="8" t="s">
        <v>24</v>
      </c>
      <c r="N4" s="9" t="s">
        <v>25</v>
      </c>
      <c r="O4" s="9" t="s">
        <v>35</v>
      </c>
      <c r="P4" s="10" t="s">
        <v>26</v>
      </c>
      <c r="Q4" s="8" t="s">
        <v>24</v>
      </c>
      <c r="R4" s="9" t="s">
        <v>25</v>
      </c>
      <c r="S4" s="9" t="s">
        <v>35</v>
      </c>
      <c r="T4" s="10" t="s">
        <v>26</v>
      </c>
      <c r="U4" s="8" t="s">
        <v>24</v>
      </c>
      <c r="V4" s="9" t="s">
        <v>25</v>
      </c>
      <c r="W4" s="9" t="s">
        <v>35</v>
      </c>
      <c r="X4" s="10" t="s">
        <v>26</v>
      </c>
      <c r="Y4" s="8" t="s">
        <v>24</v>
      </c>
      <c r="Z4" s="9" t="s">
        <v>25</v>
      </c>
      <c r="AA4" s="9" t="s">
        <v>35</v>
      </c>
      <c r="AB4" s="10" t="s">
        <v>26</v>
      </c>
      <c r="AC4" s="8" t="s">
        <v>24</v>
      </c>
      <c r="AD4" s="9" t="s">
        <v>25</v>
      </c>
      <c r="AE4" s="9" t="s">
        <v>35</v>
      </c>
      <c r="AF4" s="10" t="s">
        <v>26</v>
      </c>
      <c r="AG4" s="223"/>
      <c r="AH4" s="5"/>
      <c r="AI4" s="5"/>
    </row>
    <row r="5" spans="1:35" x14ac:dyDescent="0.25">
      <c r="A5" s="11">
        <v>1</v>
      </c>
      <c r="B5" s="209" t="s">
        <v>9</v>
      </c>
      <c r="C5" s="33" t="s">
        <v>58</v>
      </c>
      <c r="D5" s="34" t="s">
        <v>194</v>
      </c>
      <c r="E5" s="14">
        <v>4</v>
      </c>
      <c r="F5" s="15">
        <v>4</v>
      </c>
      <c r="G5" s="15" t="s">
        <v>10</v>
      </c>
      <c r="H5" s="16">
        <v>8</v>
      </c>
      <c r="I5" s="14"/>
      <c r="J5" s="15"/>
      <c r="K5" s="15"/>
      <c r="L5" s="16"/>
      <c r="M5" s="14"/>
      <c r="N5" s="15"/>
      <c r="O5" s="15"/>
      <c r="P5" s="16"/>
      <c r="Q5" s="14"/>
      <c r="R5" s="15"/>
      <c r="S5" s="15"/>
      <c r="T5" s="16"/>
      <c r="U5" s="14"/>
      <c r="V5" s="15"/>
      <c r="W5" s="15"/>
      <c r="X5" s="16"/>
      <c r="Y5" s="14"/>
      <c r="Z5" s="15"/>
      <c r="AA5" s="15"/>
      <c r="AB5" s="16"/>
      <c r="AC5" s="14"/>
      <c r="AD5" s="15"/>
      <c r="AE5" s="15"/>
      <c r="AF5" s="16"/>
      <c r="AG5" s="17"/>
      <c r="AH5" s="5"/>
      <c r="AI5" s="5"/>
    </row>
    <row r="6" spans="1:35" x14ac:dyDescent="0.25">
      <c r="A6" s="18">
        <v>2</v>
      </c>
      <c r="B6" s="209"/>
      <c r="C6" s="37" t="s">
        <v>59</v>
      </c>
      <c r="D6" s="44" t="s">
        <v>195</v>
      </c>
      <c r="E6" s="20"/>
      <c r="F6" s="21"/>
      <c r="G6" s="21"/>
      <c r="H6" s="22"/>
      <c r="I6" s="20">
        <v>2</v>
      </c>
      <c r="J6" s="21">
        <v>4</v>
      </c>
      <c r="K6" s="21" t="s">
        <v>10</v>
      </c>
      <c r="L6" s="22">
        <v>6</v>
      </c>
      <c r="M6" s="20"/>
      <c r="N6" s="21"/>
      <c r="O6" s="21"/>
      <c r="P6" s="22"/>
      <c r="Q6" s="20"/>
      <c r="R6" s="21"/>
      <c r="S6" s="21"/>
      <c r="T6" s="22"/>
      <c r="U6" s="20"/>
      <c r="V6" s="21"/>
      <c r="W6" s="21"/>
      <c r="X6" s="22"/>
      <c r="Y6" s="20"/>
      <c r="Z6" s="21"/>
      <c r="AA6" s="21"/>
      <c r="AB6" s="22"/>
      <c r="AC6" s="20"/>
      <c r="AD6" s="21"/>
      <c r="AE6" s="21"/>
      <c r="AF6" s="22"/>
      <c r="AG6" s="23" t="s">
        <v>58</v>
      </c>
      <c r="AH6" s="5"/>
      <c r="AI6" s="5"/>
    </row>
    <row r="7" spans="1:35" x14ac:dyDescent="0.25">
      <c r="A7" s="18">
        <v>3</v>
      </c>
      <c r="B7" s="209"/>
      <c r="C7" s="37" t="s">
        <v>23</v>
      </c>
      <c r="D7" s="44" t="s">
        <v>196</v>
      </c>
      <c r="E7" s="20"/>
      <c r="F7" s="21"/>
      <c r="G7" s="21"/>
      <c r="H7" s="22"/>
      <c r="I7" s="20">
        <v>0</v>
      </c>
      <c r="J7" s="21">
        <v>0</v>
      </c>
      <c r="K7" s="21" t="s">
        <v>11</v>
      </c>
      <c r="L7" s="22">
        <v>0</v>
      </c>
      <c r="M7" s="20"/>
      <c r="N7" s="21"/>
      <c r="O7" s="21"/>
      <c r="P7" s="22"/>
      <c r="Q7" s="20"/>
      <c r="R7" s="21"/>
      <c r="S7" s="21"/>
      <c r="T7" s="22"/>
      <c r="U7" s="20"/>
      <c r="V7" s="21"/>
      <c r="W7" s="21"/>
      <c r="X7" s="22"/>
      <c r="Y7" s="20"/>
      <c r="Z7" s="21"/>
      <c r="AA7" s="21"/>
      <c r="AB7" s="22"/>
      <c r="AC7" s="20"/>
      <c r="AD7" s="21"/>
      <c r="AE7" s="21"/>
      <c r="AF7" s="22"/>
      <c r="AG7" s="23" t="s">
        <v>74</v>
      </c>
      <c r="AH7" s="5"/>
      <c r="AI7" s="5"/>
    </row>
    <row r="8" spans="1:35" x14ac:dyDescent="0.25">
      <c r="A8" s="18">
        <v>4</v>
      </c>
      <c r="B8" s="209"/>
      <c r="C8" s="37" t="s">
        <v>12</v>
      </c>
      <c r="D8" s="44" t="s">
        <v>197</v>
      </c>
      <c r="E8" s="20">
        <v>2</v>
      </c>
      <c r="F8" s="21">
        <v>2</v>
      </c>
      <c r="G8" s="21" t="s">
        <v>13</v>
      </c>
      <c r="H8" s="22">
        <v>4</v>
      </c>
      <c r="I8" s="20"/>
      <c r="J8" s="21"/>
      <c r="K8" s="21"/>
      <c r="L8" s="22"/>
      <c r="M8" s="20"/>
      <c r="N8" s="21"/>
      <c r="O8" s="21"/>
      <c r="P8" s="22"/>
      <c r="Q8" s="20"/>
      <c r="R8" s="21"/>
      <c r="S8" s="21"/>
      <c r="T8" s="22"/>
      <c r="U8" s="20"/>
      <c r="V8" s="21"/>
      <c r="W8" s="21"/>
      <c r="X8" s="22"/>
      <c r="Y8" s="20"/>
      <c r="Z8" s="21"/>
      <c r="AA8" s="21"/>
      <c r="AB8" s="22"/>
      <c r="AC8" s="20"/>
      <c r="AD8" s="21"/>
      <c r="AE8" s="21"/>
      <c r="AF8" s="22"/>
      <c r="AG8" s="23"/>
      <c r="AH8" s="5"/>
      <c r="AI8" s="5"/>
    </row>
    <row r="9" spans="1:35" x14ac:dyDescent="0.25">
      <c r="A9" s="18">
        <v>5</v>
      </c>
      <c r="B9" s="209"/>
      <c r="C9" s="37" t="s">
        <v>60</v>
      </c>
      <c r="D9" s="44" t="s">
        <v>198</v>
      </c>
      <c r="E9" s="20">
        <v>2</v>
      </c>
      <c r="F9" s="21">
        <v>2</v>
      </c>
      <c r="G9" s="21" t="s">
        <v>13</v>
      </c>
      <c r="H9" s="22">
        <v>5</v>
      </c>
      <c r="I9" s="20"/>
      <c r="J9" s="21"/>
      <c r="K9" s="21"/>
      <c r="L9" s="22"/>
      <c r="M9" s="20"/>
      <c r="N9" s="21"/>
      <c r="O9" s="21"/>
      <c r="P9" s="22"/>
      <c r="Q9" s="20"/>
      <c r="R9" s="21"/>
      <c r="S9" s="21"/>
      <c r="T9" s="22"/>
      <c r="U9" s="20"/>
      <c r="V9" s="21"/>
      <c r="W9" s="21"/>
      <c r="X9" s="22"/>
      <c r="Y9" s="20"/>
      <c r="Z9" s="21"/>
      <c r="AA9" s="21"/>
      <c r="AB9" s="22"/>
      <c r="AC9" s="20"/>
      <c r="AD9" s="21"/>
      <c r="AE9" s="21"/>
      <c r="AF9" s="22"/>
      <c r="AG9" s="23"/>
      <c r="AH9" s="5"/>
      <c r="AI9" s="5"/>
    </row>
    <row r="10" spans="1:35" x14ac:dyDescent="0.25">
      <c r="A10" s="18">
        <v>6</v>
      </c>
      <c r="B10" s="209"/>
      <c r="C10" s="55" t="s">
        <v>61</v>
      </c>
      <c r="D10" s="44" t="s">
        <v>199</v>
      </c>
      <c r="E10" s="25"/>
      <c r="F10" s="26"/>
      <c r="G10" s="26"/>
      <c r="H10" s="27"/>
      <c r="I10" s="20">
        <v>2</v>
      </c>
      <c r="J10" s="21">
        <v>2</v>
      </c>
      <c r="K10" s="21" t="s">
        <v>13</v>
      </c>
      <c r="L10" s="22">
        <v>4</v>
      </c>
      <c r="M10" s="20"/>
      <c r="N10" s="21"/>
      <c r="O10" s="21"/>
      <c r="P10" s="22"/>
      <c r="Q10" s="20"/>
      <c r="R10" s="21"/>
      <c r="S10" s="21"/>
      <c r="T10" s="22"/>
      <c r="U10" s="20"/>
      <c r="V10" s="21"/>
      <c r="W10" s="21"/>
      <c r="X10" s="22"/>
      <c r="Y10" s="20"/>
      <c r="Z10" s="21"/>
      <c r="AA10" s="21"/>
      <c r="AB10" s="22"/>
      <c r="AC10" s="20"/>
      <c r="AD10" s="21"/>
      <c r="AE10" s="21"/>
      <c r="AF10" s="22"/>
      <c r="AG10" s="23"/>
      <c r="AH10" s="5"/>
      <c r="AI10" s="5"/>
    </row>
    <row r="11" spans="1:35" x14ac:dyDescent="0.25">
      <c r="A11" s="18">
        <v>7</v>
      </c>
      <c r="B11" s="209"/>
      <c r="C11" s="37" t="s">
        <v>62</v>
      </c>
      <c r="D11" s="44" t="s">
        <v>200</v>
      </c>
      <c r="E11" s="20"/>
      <c r="F11" s="21"/>
      <c r="G11" s="21"/>
      <c r="H11" s="22"/>
      <c r="I11" s="20"/>
      <c r="J11" s="21"/>
      <c r="K11" s="21"/>
      <c r="L11" s="22"/>
      <c r="M11" s="20">
        <v>2</v>
      </c>
      <c r="N11" s="21">
        <v>2</v>
      </c>
      <c r="O11" s="21" t="s">
        <v>13</v>
      </c>
      <c r="P11" s="22">
        <v>4</v>
      </c>
      <c r="Q11" s="20"/>
      <c r="R11" s="21"/>
      <c r="S11" s="21"/>
      <c r="T11" s="22"/>
      <c r="U11" s="20"/>
      <c r="V11" s="21"/>
      <c r="W11" s="21"/>
      <c r="X11" s="22"/>
      <c r="Y11" s="20"/>
      <c r="Z11" s="21"/>
      <c r="AA11" s="21"/>
      <c r="AB11" s="22"/>
      <c r="AC11" s="20"/>
      <c r="AD11" s="21"/>
      <c r="AE11" s="21"/>
      <c r="AF11" s="22"/>
      <c r="AG11" s="23" t="s">
        <v>61</v>
      </c>
      <c r="AH11" s="5"/>
      <c r="AI11" s="5"/>
    </row>
    <row r="12" spans="1:35" x14ac:dyDescent="0.25">
      <c r="A12" s="18">
        <v>8</v>
      </c>
      <c r="B12" s="209"/>
      <c r="C12" s="37" t="s">
        <v>31</v>
      </c>
      <c r="D12" s="44" t="s">
        <v>201</v>
      </c>
      <c r="E12" s="20"/>
      <c r="F12" s="21"/>
      <c r="G12" s="21"/>
      <c r="H12" s="22"/>
      <c r="I12" s="20"/>
      <c r="J12" s="21"/>
      <c r="K12" s="21"/>
      <c r="L12" s="22"/>
      <c r="M12" s="20"/>
      <c r="N12" s="21"/>
      <c r="O12" s="21"/>
      <c r="P12" s="22"/>
      <c r="Q12" s="20">
        <v>2</v>
      </c>
      <c r="R12" s="21">
        <v>2</v>
      </c>
      <c r="S12" s="21" t="s">
        <v>10</v>
      </c>
      <c r="T12" s="22">
        <v>4</v>
      </c>
      <c r="U12" s="20"/>
      <c r="V12" s="21"/>
      <c r="W12" s="21"/>
      <c r="X12" s="22"/>
      <c r="Y12" s="20"/>
      <c r="Z12" s="21"/>
      <c r="AA12" s="21"/>
      <c r="AB12" s="22"/>
      <c r="AC12" s="20"/>
      <c r="AD12" s="21"/>
      <c r="AE12" s="21"/>
      <c r="AF12" s="22"/>
      <c r="AG12" s="23" t="s">
        <v>75</v>
      </c>
      <c r="AH12" s="5"/>
      <c r="AI12" s="5"/>
    </row>
    <row r="13" spans="1:35" x14ac:dyDescent="0.25">
      <c r="A13" s="18">
        <v>9</v>
      </c>
      <c r="B13" s="209"/>
      <c r="C13" s="37" t="s">
        <v>63</v>
      </c>
      <c r="D13" s="44" t="s">
        <v>202</v>
      </c>
      <c r="E13" s="20"/>
      <c r="F13" s="21"/>
      <c r="G13" s="21"/>
      <c r="H13" s="22"/>
      <c r="I13" s="20"/>
      <c r="J13" s="21"/>
      <c r="K13" s="21"/>
      <c r="L13" s="22"/>
      <c r="M13" s="20"/>
      <c r="N13" s="21"/>
      <c r="O13" s="21"/>
      <c r="P13" s="22"/>
      <c r="Q13" s="20">
        <v>0</v>
      </c>
      <c r="R13" s="21">
        <v>0</v>
      </c>
      <c r="S13" s="21" t="s">
        <v>11</v>
      </c>
      <c r="T13" s="22">
        <v>0</v>
      </c>
      <c r="U13" s="20"/>
      <c r="V13" s="21"/>
      <c r="W13" s="21"/>
      <c r="X13" s="22"/>
      <c r="Y13" s="20"/>
      <c r="Z13" s="21"/>
      <c r="AA13" s="21"/>
      <c r="AB13" s="22"/>
      <c r="AC13" s="20"/>
      <c r="AD13" s="21"/>
      <c r="AE13" s="21"/>
      <c r="AF13" s="22"/>
      <c r="AG13" s="23" t="s">
        <v>76</v>
      </c>
      <c r="AH13" s="5"/>
      <c r="AI13" s="5"/>
    </row>
    <row r="14" spans="1:35" ht="15.75" thickBot="1" x14ac:dyDescent="0.3">
      <c r="A14" s="18">
        <v>10</v>
      </c>
      <c r="B14" s="209"/>
      <c r="C14" s="138" t="s">
        <v>14</v>
      </c>
      <c r="D14" s="49" t="s">
        <v>203</v>
      </c>
      <c r="E14" s="20"/>
      <c r="F14" s="21"/>
      <c r="G14" s="21"/>
      <c r="H14" s="22"/>
      <c r="I14" s="20">
        <v>2</v>
      </c>
      <c r="J14" s="21">
        <v>1</v>
      </c>
      <c r="K14" s="21" t="s">
        <v>13</v>
      </c>
      <c r="L14" s="22">
        <v>4</v>
      </c>
      <c r="M14" s="20"/>
      <c r="N14" s="21"/>
      <c r="O14" s="21"/>
      <c r="P14" s="22"/>
      <c r="Q14" s="20"/>
      <c r="R14" s="21"/>
      <c r="S14" s="21"/>
      <c r="T14" s="22"/>
      <c r="U14" s="30"/>
      <c r="V14" s="31"/>
      <c r="W14" s="31"/>
      <c r="X14" s="32"/>
      <c r="Y14" s="20"/>
      <c r="Z14" s="21"/>
      <c r="AA14" s="21"/>
      <c r="AB14" s="22"/>
      <c r="AC14" s="30"/>
      <c r="AD14" s="31"/>
      <c r="AE14" s="31"/>
      <c r="AF14" s="32"/>
      <c r="AG14" s="29"/>
      <c r="AH14" s="5"/>
      <c r="AI14" s="5"/>
    </row>
    <row r="15" spans="1:35" x14ac:dyDescent="0.25">
      <c r="A15" s="11">
        <v>11</v>
      </c>
      <c r="B15" s="227" t="s">
        <v>15</v>
      </c>
      <c r="C15" s="33" t="s">
        <v>77</v>
      </c>
      <c r="D15" s="34" t="s">
        <v>204</v>
      </c>
      <c r="E15" s="14"/>
      <c r="F15" s="15"/>
      <c r="G15" s="15"/>
      <c r="H15" s="16"/>
      <c r="I15" s="14"/>
      <c r="J15" s="15"/>
      <c r="K15" s="15"/>
      <c r="L15" s="16"/>
      <c r="M15" s="14">
        <v>2</v>
      </c>
      <c r="N15" s="15">
        <v>2</v>
      </c>
      <c r="O15" s="15" t="s">
        <v>13</v>
      </c>
      <c r="P15" s="16">
        <v>4</v>
      </c>
      <c r="Q15" s="35"/>
      <c r="R15" s="15"/>
      <c r="S15" s="15"/>
      <c r="T15" s="36"/>
      <c r="U15" s="35"/>
      <c r="V15" s="15"/>
      <c r="W15" s="15"/>
      <c r="X15" s="16"/>
      <c r="Y15" s="35"/>
      <c r="Z15" s="15"/>
      <c r="AA15" s="15"/>
      <c r="AB15" s="16"/>
      <c r="AC15" s="14"/>
      <c r="AD15" s="15"/>
      <c r="AE15" s="15"/>
      <c r="AF15" s="16"/>
      <c r="AG15" s="17"/>
      <c r="AH15" s="5"/>
      <c r="AI15" s="5"/>
    </row>
    <row r="16" spans="1:35" x14ac:dyDescent="0.25">
      <c r="A16" s="18">
        <v>12</v>
      </c>
      <c r="B16" s="209"/>
      <c r="C16" s="37" t="s">
        <v>78</v>
      </c>
      <c r="D16" s="44" t="s">
        <v>205</v>
      </c>
      <c r="E16" s="25"/>
      <c r="F16" s="26"/>
      <c r="G16" s="26"/>
      <c r="H16" s="27"/>
      <c r="I16" s="25"/>
      <c r="J16" s="26"/>
      <c r="K16" s="26"/>
      <c r="L16" s="27"/>
      <c r="M16" s="25">
        <v>1</v>
      </c>
      <c r="N16" s="26">
        <v>2</v>
      </c>
      <c r="O16" s="26" t="s">
        <v>13</v>
      </c>
      <c r="P16" s="27">
        <v>4</v>
      </c>
      <c r="Q16" s="25"/>
      <c r="R16" s="26"/>
      <c r="S16" s="26"/>
      <c r="T16" s="39"/>
      <c r="U16" s="40"/>
      <c r="V16" s="26"/>
      <c r="W16" s="26"/>
      <c r="X16" s="27"/>
      <c r="Y16" s="40"/>
      <c r="Z16" s="26"/>
      <c r="AA16" s="26"/>
      <c r="AB16" s="27"/>
      <c r="AC16" s="41"/>
      <c r="AD16" s="42"/>
      <c r="AE16" s="42"/>
      <c r="AF16" s="43"/>
      <c r="AG16" s="23"/>
      <c r="AH16" s="5"/>
      <c r="AI16" s="5"/>
    </row>
    <row r="17" spans="1:35" x14ac:dyDescent="0.25">
      <c r="A17" s="18">
        <v>13</v>
      </c>
      <c r="B17" s="209"/>
      <c r="C17" s="37" t="s">
        <v>79</v>
      </c>
      <c r="D17" s="44" t="s">
        <v>206</v>
      </c>
      <c r="E17" s="20"/>
      <c r="F17" s="21"/>
      <c r="G17" s="21"/>
      <c r="H17" s="22"/>
      <c r="I17" s="20"/>
      <c r="J17" s="21"/>
      <c r="K17" s="21"/>
      <c r="L17" s="22"/>
      <c r="M17" s="20"/>
      <c r="N17" s="21"/>
      <c r="O17" s="21"/>
      <c r="P17" s="22"/>
      <c r="Q17" s="20">
        <v>1</v>
      </c>
      <c r="R17" s="21">
        <v>2</v>
      </c>
      <c r="S17" s="21" t="s">
        <v>13</v>
      </c>
      <c r="T17" s="45">
        <v>4</v>
      </c>
      <c r="U17" s="46"/>
      <c r="V17" s="21"/>
      <c r="W17" s="21"/>
      <c r="X17" s="22"/>
      <c r="Y17" s="46"/>
      <c r="Z17" s="21"/>
      <c r="AA17" s="21"/>
      <c r="AB17" s="22"/>
      <c r="AC17" s="30"/>
      <c r="AD17" s="31"/>
      <c r="AE17" s="31"/>
      <c r="AF17" s="32"/>
      <c r="AG17" s="23" t="s">
        <v>78</v>
      </c>
      <c r="AH17" s="5"/>
      <c r="AI17" s="5"/>
    </row>
    <row r="18" spans="1:35" ht="15.75" thickBot="1" x14ac:dyDescent="0.3">
      <c r="A18" s="128">
        <v>14</v>
      </c>
      <c r="B18" s="228"/>
      <c r="C18" s="48" t="s">
        <v>80</v>
      </c>
      <c r="D18" s="49" t="s">
        <v>207</v>
      </c>
      <c r="E18" s="30"/>
      <c r="F18" s="31"/>
      <c r="G18" s="31"/>
      <c r="H18" s="32"/>
      <c r="I18" s="30"/>
      <c r="J18" s="31"/>
      <c r="K18" s="31"/>
      <c r="L18" s="32"/>
      <c r="M18" s="30"/>
      <c r="N18" s="31"/>
      <c r="O18" s="31"/>
      <c r="P18" s="32"/>
      <c r="Q18" s="50"/>
      <c r="R18" s="31"/>
      <c r="S18" s="31"/>
      <c r="T18" s="51"/>
      <c r="U18" s="50"/>
      <c r="V18" s="31"/>
      <c r="W18" s="31"/>
      <c r="X18" s="32"/>
      <c r="Y18" s="52">
        <v>2</v>
      </c>
      <c r="Z18" s="53">
        <v>2</v>
      </c>
      <c r="AA18" s="53" t="s">
        <v>13</v>
      </c>
      <c r="AB18" s="54">
        <v>4</v>
      </c>
      <c r="AC18" s="20"/>
      <c r="AD18" s="21"/>
      <c r="AE18" s="21"/>
      <c r="AF18" s="22"/>
      <c r="AG18" s="29"/>
      <c r="AH18" s="5"/>
      <c r="AI18" s="5"/>
    </row>
    <row r="19" spans="1:35" x14ac:dyDescent="0.25">
      <c r="A19" s="11">
        <v>15</v>
      </c>
      <c r="B19" s="209" t="s">
        <v>16</v>
      </c>
      <c r="C19" s="55" t="s">
        <v>85</v>
      </c>
      <c r="D19" s="34" t="s">
        <v>208</v>
      </c>
      <c r="E19" s="14">
        <v>2</v>
      </c>
      <c r="F19" s="15">
        <v>2</v>
      </c>
      <c r="G19" s="15" t="s">
        <v>10</v>
      </c>
      <c r="H19" s="16">
        <v>4</v>
      </c>
      <c r="I19" s="14"/>
      <c r="J19" s="15"/>
      <c r="K19" s="15"/>
      <c r="L19" s="16"/>
      <c r="M19" s="14"/>
      <c r="N19" s="15"/>
      <c r="O19" s="15"/>
      <c r="P19" s="16"/>
      <c r="Q19" s="14"/>
      <c r="R19" s="15"/>
      <c r="S19" s="15"/>
      <c r="T19" s="36"/>
      <c r="U19" s="35"/>
      <c r="V19" s="15"/>
      <c r="W19" s="15"/>
      <c r="X19" s="16"/>
      <c r="Y19" s="35"/>
      <c r="Z19" s="15"/>
      <c r="AA19" s="15"/>
      <c r="AB19" s="16"/>
      <c r="AC19" s="35"/>
      <c r="AD19" s="15"/>
      <c r="AE19" s="15"/>
      <c r="AF19" s="16"/>
      <c r="AG19" s="56"/>
      <c r="AH19" s="5"/>
      <c r="AI19" s="5"/>
    </row>
    <row r="20" spans="1:35" x14ac:dyDescent="0.25">
      <c r="A20" s="18">
        <v>16</v>
      </c>
      <c r="B20" s="209"/>
      <c r="C20" s="37" t="s">
        <v>86</v>
      </c>
      <c r="D20" s="44" t="s">
        <v>209</v>
      </c>
      <c r="E20" s="20"/>
      <c r="F20" s="21"/>
      <c r="G20" s="21"/>
      <c r="H20" s="22"/>
      <c r="I20" s="20">
        <v>0</v>
      </c>
      <c r="J20" s="21">
        <v>3</v>
      </c>
      <c r="K20" s="21" t="s">
        <v>10</v>
      </c>
      <c r="L20" s="22">
        <v>4</v>
      </c>
      <c r="M20" s="20"/>
      <c r="N20" s="21"/>
      <c r="O20" s="21"/>
      <c r="P20" s="22"/>
      <c r="Q20" s="20"/>
      <c r="R20" s="21"/>
      <c r="S20" s="21"/>
      <c r="T20" s="45"/>
      <c r="U20" s="46"/>
      <c r="V20" s="21"/>
      <c r="W20" s="21"/>
      <c r="X20" s="22"/>
      <c r="Y20" s="46"/>
      <c r="Z20" s="21"/>
      <c r="AA20" s="21"/>
      <c r="AB20" s="22"/>
      <c r="AC20" s="46"/>
      <c r="AD20" s="21"/>
      <c r="AE20" s="21"/>
      <c r="AF20" s="22"/>
      <c r="AG20" s="23" t="s">
        <v>85</v>
      </c>
      <c r="AH20" s="5"/>
      <c r="AI20" s="5"/>
    </row>
    <row r="21" spans="1:35" x14ac:dyDescent="0.25">
      <c r="A21" s="18">
        <v>17</v>
      </c>
      <c r="B21" s="209"/>
      <c r="C21" s="37" t="s">
        <v>87</v>
      </c>
      <c r="D21" s="44" t="s">
        <v>210</v>
      </c>
      <c r="E21" s="20">
        <v>0</v>
      </c>
      <c r="F21" s="21">
        <v>3</v>
      </c>
      <c r="G21" s="21" t="s">
        <v>10</v>
      </c>
      <c r="H21" s="22">
        <v>4</v>
      </c>
      <c r="I21" s="20"/>
      <c r="J21" s="21"/>
      <c r="K21" s="21"/>
      <c r="L21" s="22"/>
      <c r="M21" s="20"/>
      <c r="N21" s="21"/>
      <c r="O21" s="21"/>
      <c r="P21" s="22"/>
      <c r="Q21" s="20"/>
      <c r="R21" s="21"/>
      <c r="S21" s="21"/>
      <c r="T21" s="45"/>
      <c r="U21" s="46"/>
      <c r="V21" s="21"/>
      <c r="W21" s="21"/>
      <c r="X21" s="22"/>
      <c r="Y21" s="46"/>
      <c r="Z21" s="21"/>
      <c r="AA21" s="21"/>
      <c r="AB21" s="22"/>
      <c r="AC21" s="46"/>
      <c r="AD21" s="21"/>
      <c r="AE21" s="21"/>
      <c r="AF21" s="22"/>
      <c r="AG21" s="23"/>
      <c r="AH21" s="5"/>
      <c r="AI21" s="5"/>
    </row>
    <row r="22" spans="1:35" x14ac:dyDescent="0.25">
      <c r="A22" s="18">
        <v>18</v>
      </c>
      <c r="B22" s="209"/>
      <c r="C22" s="37" t="s">
        <v>88</v>
      </c>
      <c r="D22" s="44" t="s">
        <v>211</v>
      </c>
      <c r="E22" s="20"/>
      <c r="F22" s="21"/>
      <c r="G22" s="21"/>
      <c r="H22" s="22"/>
      <c r="I22" s="20">
        <v>2</v>
      </c>
      <c r="J22" s="21">
        <v>3</v>
      </c>
      <c r="K22" s="21" t="s">
        <v>10</v>
      </c>
      <c r="L22" s="22">
        <v>5</v>
      </c>
      <c r="M22" s="20"/>
      <c r="N22" s="21"/>
      <c r="O22" s="21"/>
      <c r="P22" s="22"/>
      <c r="Q22" s="20"/>
      <c r="R22" s="21"/>
      <c r="S22" s="21"/>
      <c r="T22" s="45"/>
      <c r="U22" s="46"/>
      <c r="V22" s="21"/>
      <c r="W22" s="21"/>
      <c r="X22" s="22"/>
      <c r="Y22" s="46"/>
      <c r="Z22" s="21"/>
      <c r="AA22" s="21"/>
      <c r="AB22" s="22"/>
      <c r="AC22" s="46"/>
      <c r="AD22" s="21"/>
      <c r="AE22" s="21"/>
      <c r="AF22" s="22"/>
      <c r="AG22" s="23" t="s">
        <v>87</v>
      </c>
      <c r="AH22" s="5"/>
      <c r="AI22" s="5"/>
    </row>
    <row r="23" spans="1:35" x14ac:dyDescent="0.25">
      <c r="A23" s="18">
        <v>19</v>
      </c>
      <c r="B23" s="209"/>
      <c r="C23" s="37" t="s">
        <v>89</v>
      </c>
      <c r="D23" s="44" t="s">
        <v>212</v>
      </c>
      <c r="E23" s="20"/>
      <c r="F23" s="21"/>
      <c r="G23" s="21"/>
      <c r="H23" s="22"/>
      <c r="I23" s="20"/>
      <c r="J23" s="21"/>
      <c r="K23" s="21"/>
      <c r="L23" s="22"/>
      <c r="M23" s="20">
        <v>0</v>
      </c>
      <c r="N23" s="21">
        <v>3</v>
      </c>
      <c r="O23" s="21" t="s">
        <v>10</v>
      </c>
      <c r="P23" s="22">
        <v>4</v>
      </c>
      <c r="Q23" s="20"/>
      <c r="R23" s="21"/>
      <c r="S23" s="21"/>
      <c r="T23" s="45"/>
      <c r="U23" s="46"/>
      <c r="V23" s="21"/>
      <c r="W23" s="21"/>
      <c r="X23" s="22"/>
      <c r="Y23" s="46"/>
      <c r="Z23" s="21"/>
      <c r="AA23" s="21"/>
      <c r="AB23" s="22"/>
      <c r="AC23" s="46"/>
      <c r="AD23" s="21"/>
      <c r="AE23" s="21"/>
      <c r="AF23" s="22"/>
      <c r="AG23" s="23" t="s">
        <v>88</v>
      </c>
      <c r="AH23" s="5"/>
      <c r="AI23" s="5"/>
    </row>
    <row r="24" spans="1:35" x14ac:dyDescent="0.25">
      <c r="A24" s="18">
        <v>20</v>
      </c>
      <c r="B24" s="209"/>
      <c r="C24" s="37" t="s">
        <v>90</v>
      </c>
      <c r="D24" s="44" t="s">
        <v>213</v>
      </c>
      <c r="E24" s="20"/>
      <c r="F24" s="21"/>
      <c r="G24" s="21"/>
      <c r="H24" s="22"/>
      <c r="I24" s="20"/>
      <c r="J24" s="21"/>
      <c r="K24" s="21"/>
      <c r="L24" s="22"/>
      <c r="M24" s="20"/>
      <c r="N24" s="21"/>
      <c r="O24" s="21"/>
      <c r="P24" s="22"/>
      <c r="Q24" s="20">
        <v>3</v>
      </c>
      <c r="R24" s="21">
        <v>2</v>
      </c>
      <c r="S24" s="21" t="s">
        <v>13</v>
      </c>
      <c r="T24" s="45">
        <v>5</v>
      </c>
      <c r="U24" s="46"/>
      <c r="V24" s="21"/>
      <c r="W24" s="21"/>
      <c r="X24" s="22"/>
      <c r="Y24" s="46"/>
      <c r="Z24" s="21"/>
      <c r="AA24" s="21"/>
      <c r="AB24" s="22"/>
      <c r="AC24" s="46"/>
      <c r="AD24" s="21"/>
      <c r="AE24" s="21"/>
      <c r="AF24" s="22"/>
      <c r="AG24" s="23" t="s">
        <v>117</v>
      </c>
      <c r="AH24" s="5"/>
      <c r="AI24" s="5"/>
    </row>
    <row r="25" spans="1:35" x14ac:dyDescent="0.25">
      <c r="A25" s="18">
        <v>21</v>
      </c>
      <c r="B25" s="209"/>
      <c r="C25" s="37" t="s">
        <v>91</v>
      </c>
      <c r="D25" s="44" t="s">
        <v>214</v>
      </c>
      <c r="E25" s="20"/>
      <c r="F25" s="21"/>
      <c r="G25" s="21"/>
      <c r="H25" s="22"/>
      <c r="I25" s="20"/>
      <c r="J25" s="21"/>
      <c r="K25" s="21"/>
      <c r="L25" s="22"/>
      <c r="M25" s="20"/>
      <c r="N25" s="21"/>
      <c r="O25" s="21"/>
      <c r="P25" s="22"/>
      <c r="Q25" s="20"/>
      <c r="R25" s="21"/>
      <c r="S25" s="21"/>
      <c r="T25" s="45"/>
      <c r="U25" s="46">
        <v>2</v>
      </c>
      <c r="V25" s="21">
        <v>2</v>
      </c>
      <c r="W25" s="21" t="s">
        <v>13</v>
      </c>
      <c r="X25" s="22">
        <v>5</v>
      </c>
      <c r="Y25" s="46"/>
      <c r="Z25" s="21"/>
      <c r="AA25" s="21"/>
      <c r="AB25" s="22"/>
      <c r="AC25" s="46"/>
      <c r="AD25" s="21"/>
      <c r="AE25" s="21"/>
      <c r="AF25" s="22"/>
      <c r="AG25" s="23" t="s">
        <v>90</v>
      </c>
      <c r="AH25" s="5"/>
      <c r="AI25" s="5"/>
    </row>
    <row r="26" spans="1:35" x14ac:dyDescent="0.25">
      <c r="A26" s="18">
        <v>22</v>
      </c>
      <c r="B26" s="209"/>
      <c r="C26" s="37" t="s">
        <v>17</v>
      </c>
      <c r="D26" s="44" t="s">
        <v>215</v>
      </c>
      <c r="E26" s="20">
        <v>3</v>
      </c>
      <c r="F26" s="21">
        <v>1</v>
      </c>
      <c r="G26" s="21" t="s">
        <v>13</v>
      </c>
      <c r="H26" s="22">
        <v>5</v>
      </c>
      <c r="I26" s="20"/>
      <c r="J26" s="21"/>
      <c r="K26" s="21"/>
      <c r="L26" s="22"/>
      <c r="M26" s="20"/>
      <c r="N26" s="21"/>
      <c r="O26" s="21"/>
      <c r="P26" s="22"/>
      <c r="Q26" s="20"/>
      <c r="R26" s="21"/>
      <c r="S26" s="21"/>
      <c r="T26" s="45"/>
      <c r="U26" s="46"/>
      <c r="V26" s="21"/>
      <c r="W26" s="21"/>
      <c r="X26" s="22"/>
      <c r="Y26" s="46"/>
      <c r="Z26" s="21"/>
      <c r="AA26" s="21"/>
      <c r="AB26" s="22"/>
      <c r="AC26" s="46"/>
      <c r="AD26" s="21"/>
      <c r="AE26" s="21"/>
      <c r="AF26" s="22"/>
      <c r="AG26" s="23"/>
      <c r="AH26" s="5"/>
      <c r="AI26" s="5"/>
    </row>
    <row r="27" spans="1:35" x14ac:dyDescent="0.25">
      <c r="A27" s="18">
        <v>23</v>
      </c>
      <c r="B27" s="209"/>
      <c r="C27" s="37" t="s">
        <v>92</v>
      </c>
      <c r="D27" s="44" t="s">
        <v>216</v>
      </c>
      <c r="E27" s="20"/>
      <c r="F27" s="21"/>
      <c r="G27" s="21"/>
      <c r="H27" s="22"/>
      <c r="I27" s="20">
        <v>2</v>
      </c>
      <c r="J27" s="21">
        <v>3</v>
      </c>
      <c r="K27" s="21" t="s">
        <v>13</v>
      </c>
      <c r="L27" s="22">
        <v>5</v>
      </c>
      <c r="M27" s="20"/>
      <c r="N27" s="21"/>
      <c r="O27" s="21"/>
      <c r="P27" s="22"/>
      <c r="Q27" s="20"/>
      <c r="R27" s="21"/>
      <c r="S27" s="21"/>
      <c r="T27" s="45"/>
      <c r="U27" s="46"/>
      <c r="V27" s="21"/>
      <c r="W27" s="21"/>
      <c r="X27" s="22"/>
      <c r="Y27" s="46"/>
      <c r="Z27" s="21"/>
      <c r="AA27" s="21"/>
      <c r="AB27" s="22"/>
      <c r="AC27" s="46"/>
      <c r="AD27" s="21"/>
      <c r="AE27" s="21"/>
      <c r="AF27" s="22"/>
      <c r="AG27" s="23" t="s">
        <v>17</v>
      </c>
      <c r="AH27" s="5"/>
      <c r="AI27" s="5"/>
    </row>
    <row r="28" spans="1:35" x14ac:dyDescent="0.25">
      <c r="A28" s="18">
        <v>24</v>
      </c>
      <c r="B28" s="209"/>
      <c r="C28" s="37" t="s">
        <v>93</v>
      </c>
      <c r="D28" s="44" t="s">
        <v>217</v>
      </c>
      <c r="E28" s="20"/>
      <c r="F28" s="21"/>
      <c r="G28" s="21"/>
      <c r="H28" s="22"/>
      <c r="I28" s="20"/>
      <c r="J28" s="21"/>
      <c r="K28" s="21"/>
      <c r="L28" s="22"/>
      <c r="M28" s="20">
        <v>2</v>
      </c>
      <c r="N28" s="21">
        <v>2</v>
      </c>
      <c r="O28" s="21" t="s">
        <v>13</v>
      </c>
      <c r="P28" s="22">
        <v>4</v>
      </c>
      <c r="Q28" s="20"/>
      <c r="R28" s="21"/>
      <c r="S28" s="21"/>
      <c r="T28" s="45"/>
      <c r="U28" s="46"/>
      <c r="V28" s="21"/>
      <c r="W28" s="21"/>
      <c r="X28" s="22"/>
      <c r="Y28" s="46"/>
      <c r="Z28" s="21"/>
      <c r="AA28" s="21"/>
      <c r="AB28" s="22"/>
      <c r="AC28" s="46"/>
      <c r="AD28" s="21"/>
      <c r="AE28" s="21"/>
      <c r="AF28" s="22"/>
      <c r="AG28" s="23" t="s">
        <v>17</v>
      </c>
      <c r="AH28" s="5"/>
      <c r="AI28" s="5"/>
    </row>
    <row r="29" spans="1:35" x14ac:dyDescent="0.25">
      <c r="A29" s="18">
        <v>25</v>
      </c>
      <c r="B29" s="209"/>
      <c r="C29" s="37" t="s">
        <v>94</v>
      </c>
      <c r="D29" s="44" t="s">
        <v>218</v>
      </c>
      <c r="E29" s="20"/>
      <c r="F29" s="21"/>
      <c r="G29" s="21"/>
      <c r="H29" s="22"/>
      <c r="I29" s="20"/>
      <c r="J29" s="21"/>
      <c r="K29" s="21"/>
      <c r="L29" s="22"/>
      <c r="M29" s="20"/>
      <c r="N29" s="21"/>
      <c r="O29" s="21"/>
      <c r="P29" s="22"/>
      <c r="Q29" s="20">
        <v>2</v>
      </c>
      <c r="R29" s="21">
        <v>3</v>
      </c>
      <c r="S29" s="21" t="s">
        <v>13</v>
      </c>
      <c r="T29" s="45">
        <v>5</v>
      </c>
      <c r="U29" s="46"/>
      <c r="V29" s="21"/>
      <c r="W29" s="21"/>
      <c r="X29" s="22"/>
      <c r="Y29" s="46"/>
      <c r="Z29" s="21"/>
      <c r="AA29" s="21"/>
      <c r="AB29" s="22"/>
      <c r="AC29" s="46"/>
      <c r="AD29" s="21"/>
      <c r="AE29" s="21"/>
      <c r="AF29" s="22"/>
      <c r="AG29" s="23" t="s">
        <v>93</v>
      </c>
      <c r="AH29" s="5"/>
      <c r="AI29" s="5"/>
    </row>
    <row r="30" spans="1:35" x14ac:dyDescent="0.25">
      <c r="A30" s="18">
        <v>26</v>
      </c>
      <c r="B30" s="209"/>
      <c r="C30" s="37" t="s">
        <v>95</v>
      </c>
      <c r="D30" s="44" t="s">
        <v>219</v>
      </c>
      <c r="E30" s="20"/>
      <c r="F30" s="21"/>
      <c r="G30" s="21"/>
      <c r="H30" s="22"/>
      <c r="I30" s="20"/>
      <c r="J30" s="21"/>
      <c r="K30" s="21"/>
      <c r="L30" s="22"/>
      <c r="M30" s="20">
        <v>2</v>
      </c>
      <c r="N30" s="21">
        <v>2</v>
      </c>
      <c r="O30" s="21" t="s">
        <v>13</v>
      </c>
      <c r="P30" s="22">
        <v>4</v>
      </c>
      <c r="Q30" s="20"/>
      <c r="R30" s="21"/>
      <c r="S30" s="21"/>
      <c r="T30" s="45"/>
      <c r="U30" s="46"/>
      <c r="V30" s="21"/>
      <c r="W30" s="21"/>
      <c r="X30" s="22"/>
      <c r="Y30" s="46"/>
      <c r="Z30" s="21"/>
      <c r="AA30" s="21"/>
      <c r="AB30" s="22"/>
      <c r="AC30" s="46"/>
      <c r="AD30" s="21"/>
      <c r="AE30" s="21"/>
      <c r="AF30" s="22"/>
      <c r="AG30" s="23" t="s">
        <v>58</v>
      </c>
      <c r="AH30" s="5"/>
      <c r="AI30" s="5"/>
    </row>
    <row r="31" spans="1:35" x14ac:dyDescent="0.25">
      <c r="A31" s="18">
        <v>27</v>
      </c>
      <c r="B31" s="209"/>
      <c r="C31" s="37" t="s">
        <v>21</v>
      </c>
      <c r="D31" s="44" t="s">
        <v>220</v>
      </c>
      <c r="E31" s="20"/>
      <c r="F31" s="21"/>
      <c r="G31" s="21"/>
      <c r="H31" s="22"/>
      <c r="I31" s="20"/>
      <c r="J31" s="21"/>
      <c r="K31" s="21"/>
      <c r="L31" s="22"/>
      <c r="M31" s="20"/>
      <c r="N31" s="21"/>
      <c r="O31" s="21"/>
      <c r="P31" s="22"/>
      <c r="Q31" s="20">
        <v>2</v>
      </c>
      <c r="R31" s="21">
        <v>2</v>
      </c>
      <c r="S31" s="21" t="s">
        <v>13</v>
      </c>
      <c r="T31" s="45">
        <v>4</v>
      </c>
      <c r="U31" s="46"/>
      <c r="V31" s="21"/>
      <c r="W31" s="21"/>
      <c r="X31" s="22"/>
      <c r="Y31" s="46"/>
      <c r="Z31" s="21"/>
      <c r="AA31" s="21"/>
      <c r="AB31" s="22"/>
      <c r="AC31" s="46"/>
      <c r="AD31" s="21"/>
      <c r="AE31" s="21"/>
      <c r="AF31" s="22"/>
      <c r="AG31" s="23" t="s">
        <v>95</v>
      </c>
      <c r="AH31" s="5"/>
      <c r="AI31" s="5"/>
    </row>
    <row r="32" spans="1:35" x14ac:dyDescent="0.25">
      <c r="A32" s="18">
        <v>28</v>
      </c>
      <c r="B32" s="209"/>
      <c r="C32" s="37" t="s">
        <v>22</v>
      </c>
      <c r="D32" s="44" t="s">
        <v>221</v>
      </c>
      <c r="E32" s="20"/>
      <c r="F32" s="21"/>
      <c r="G32" s="21"/>
      <c r="H32" s="22"/>
      <c r="I32" s="20"/>
      <c r="J32" s="21"/>
      <c r="K32" s="21"/>
      <c r="L32" s="22"/>
      <c r="M32" s="20"/>
      <c r="N32" s="21"/>
      <c r="O32" s="21"/>
      <c r="P32" s="22"/>
      <c r="Q32" s="20"/>
      <c r="R32" s="21"/>
      <c r="S32" s="21"/>
      <c r="T32" s="45"/>
      <c r="U32" s="46">
        <v>2</v>
      </c>
      <c r="V32" s="21">
        <v>2</v>
      </c>
      <c r="W32" s="21" t="s">
        <v>13</v>
      </c>
      <c r="X32" s="22">
        <v>4</v>
      </c>
      <c r="Y32" s="46"/>
      <c r="Z32" s="21"/>
      <c r="AA32" s="21"/>
      <c r="AB32" s="22"/>
      <c r="AC32" s="46"/>
      <c r="AD32" s="21"/>
      <c r="AE32" s="21"/>
      <c r="AF32" s="22"/>
      <c r="AG32" s="23" t="s">
        <v>21</v>
      </c>
      <c r="AH32" s="5"/>
      <c r="AI32" s="5"/>
    </row>
    <row r="33" spans="1:35" x14ac:dyDescent="0.25">
      <c r="A33" s="18">
        <v>29</v>
      </c>
      <c r="B33" s="209"/>
      <c r="C33" s="37" t="s">
        <v>96</v>
      </c>
      <c r="D33" s="44" t="s">
        <v>222</v>
      </c>
      <c r="E33" s="20"/>
      <c r="F33" s="21"/>
      <c r="G33" s="21"/>
      <c r="H33" s="22"/>
      <c r="I33" s="20"/>
      <c r="J33" s="21"/>
      <c r="K33" s="21"/>
      <c r="L33" s="22"/>
      <c r="M33" s="20">
        <v>2</v>
      </c>
      <c r="N33" s="21">
        <v>2</v>
      </c>
      <c r="O33" s="21" t="s">
        <v>10</v>
      </c>
      <c r="P33" s="22">
        <v>4</v>
      </c>
      <c r="Q33" s="20"/>
      <c r="R33" s="21"/>
      <c r="S33" s="21"/>
      <c r="T33" s="45"/>
      <c r="U33" s="46"/>
      <c r="V33" s="21"/>
      <c r="W33" s="21"/>
      <c r="X33" s="22"/>
      <c r="Y33" s="46"/>
      <c r="Z33" s="21"/>
      <c r="AA33" s="21"/>
      <c r="AB33" s="22"/>
      <c r="AC33" s="46"/>
      <c r="AD33" s="21"/>
      <c r="AE33" s="21"/>
      <c r="AF33" s="22"/>
      <c r="AG33" s="23" t="s">
        <v>58</v>
      </c>
      <c r="AH33" s="5"/>
      <c r="AI33" s="5"/>
    </row>
    <row r="34" spans="1:35" x14ac:dyDescent="0.25">
      <c r="A34" s="18">
        <v>30</v>
      </c>
      <c r="B34" s="209"/>
      <c r="C34" s="37" t="s">
        <v>18</v>
      </c>
      <c r="D34" s="44" t="s">
        <v>223</v>
      </c>
      <c r="E34" s="20"/>
      <c r="F34" s="21"/>
      <c r="G34" s="21"/>
      <c r="H34" s="22"/>
      <c r="I34" s="20"/>
      <c r="J34" s="21"/>
      <c r="K34" s="21"/>
      <c r="L34" s="22"/>
      <c r="M34" s="20"/>
      <c r="N34" s="21"/>
      <c r="O34" s="21"/>
      <c r="P34" s="22"/>
      <c r="Q34" s="20">
        <v>3</v>
      </c>
      <c r="R34" s="21">
        <v>2</v>
      </c>
      <c r="S34" s="21" t="s">
        <v>13</v>
      </c>
      <c r="T34" s="45">
        <v>5</v>
      </c>
      <c r="U34" s="46"/>
      <c r="V34" s="21"/>
      <c r="W34" s="21"/>
      <c r="X34" s="22"/>
      <c r="Y34" s="46"/>
      <c r="Z34" s="21"/>
      <c r="AA34" s="21"/>
      <c r="AB34" s="22"/>
      <c r="AC34" s="46"/>
      <c r="AD34" s="21"/>
      <c r="AE34" s="21"/>
      <c r="AF34" s="22"/>
      <c r="AG34" s="23" t="s">
        <v>96</v>
      </c>
      <c r="AH34" s="5"/>
      <c r="AI34" s="5"/>
    </row>
    <row r="35" spans="1:35" x14ac:dyDescent="0.25">
      <c r="A35" s="18">
        <v>31</v>
      </c>
      <c r="B35" s="209"/>
      <c r="C35" s="37" t="s">
        <v>97</v>
      </c>
      <c r="D35" s="44" t="s">
        <v>224</v>
      </c>
      <c r="E35" s="30"/>
      <c r="F35" s="31"/>
      <c r="G35" s="31"/>
      <c r="H35" s="32"/>
      <c r="I35" s="30"/>
      <c r="J35" s="31"/>
      <c r="K35" s="31"/>
      <c r="L35" s="32"/>
      <c r="M35" s="30"/>
      <c r="N35" s="31"/>
      <c r="O35" s="31"/>
      <c r="P35" s="32"/>
      <c r="Q35" s="30"/>
      <c r="R35" s="31"/>
      <c r="S35" s="31"/>
      <c r="T35" s="51"/>
      <c r="U35" s="46">
        <v>2</v>
      </c>
      <c r="V35" s="21">
        <v>2</v>
      </c>
      <c r="W35" s="21" t="s">
        <v>13</v>
      </c>
      <c r="X35" s="22">
        <v>5</v>
      </c>
      <c r="Y35" s="50"/>
      <c r="Z35" s="31"/>
      <c r="AA35" s="31"/>
      <c r="AB35" s="32"/>
      <c r="AC35" s="50"/>
      <c r="AD35" s="31"/>
      <c r="AE35" s="31"/>
      <c r="AF35" s="32"/>
      <c r="AG35" s="23" t="s">
        <v>18</v>
      </c>
      <c r="AH35" s="5"/>
      <c r="AI35" s="5"/>
    </row>
    <row r="36" spans="1:35" ht="18" customHeight="1" thickBot="1" x14ac:dyDescent="0.3">
      <c r="A36" s="128">
        <v>32</v>
      </c>
      <c r="B36" s="209"/>
      <c r="C36" s="58" t="s">
        <v>98</v>
      </c>
      <c r="D36" s="49" t="s">
        <v>225</v>
      </c>
      <c r="E36" s="59"/>
      <c r="F36" s="53"/>
      <c r="G36" s="53"/>
      <c r="H36" s="54"/>
      <c r="I36" s="59"/>
      <c r="J36" s="53"/>
      <c r="K36" s="53"/>
      <c r="L36" s="54"/>
      <c r="M36" s="59"/>
      <c r="N36" s="53"/>
      <c r="O36" s="53"/>
      <c r="P36" s="54"/>
      <c r="Q36" s="59"/>
      <c r="R36" s="53"/>
      <c r="S36" s="53"/>
      <c r="T36" s="88"/>
      <c r="U36" s="52"/>
      <c r="V36" s="53"/>
      <c r="W36" s="53"/>
      <c r="X36" s="54"/>
      <c r="Y36" s="52"/>
      <c r="Z36" s="53"/>
      <c r="AA36" s="53"/>
      <c r="AB36" s="54"/>
      <c r="AC36" s="52">
        <v>2</v>
      </c>
      <c r="AD36" s="53">
        <v>2</v>
      </c>
      <c r="AE36" s="53" t="s">
        <v>10</v>
      </c>
      <c r="AF36" s="54">
        <v>4</v>
      </c>
      <c r="AG36" s="139" t="s">
        <v>14</v>
      </c>
      <c r="AH36" s="5"/>
      <c r="AI36" s="5"/>
    </row>
    <row r="37" spans="1:35" x14ac:dyDescent="0.25">
      <c r="A37" s="11">
        <v>33</v>
      </c>
      <c r="B37" s="210" t="s">
        <v>27</v>
      </c>
      <c r="C37" s="33" t="s">
        <v>185</v>
      </c>
      <c r="D37" s="34" t="s">
        <v>226</v>
      </c>
      <c r="E37" s="14"/>
      <c r="F37" s="15"/>
      <c r="G37" s="15"/>
      <c r="H37" s="16"/>
      <c r="I37" s="14"/>
      <c r="J37" s="15"/>
      <c r="K37" s="15"/>
      <c r="L37" s="16"/>
      <c r="M37" s="14"/>
      <c r="N37" s="15"/>
      <c r="O37" s="15"/>
      <c r="P37" s="16"/>
      <c r="Q37" s="129"/>
      <c r="R37" s="130"/>
      <c r="S37" s="130"/>
      <c r="T37" s="131"/>
      <c r="U37" s="35">
        <v>2</v>
      </c>
      <c r="V37" s="15">
        <v>1</v>
      </c>
      <c r="W37" s="15" t="s">
        <v>13</v>
      </c>
      <c r="X37" s="36">
        <v>4</v>
      </c>
      <c r="Y37" s="35"/>
      <c r="Z37" s="15"/>
      <c r="AA37" s="15"/>
      <c r="AB37" s="16"/>
      <c r="AC37" s="14"/>
      <c r="AD37" s="15"/>
      <c r="AE37" s="15"/>
      <c r="AF37" s="16"/>
      <c r="AG37" s="17" t="s">
        <v>18</v>
      </c>
      <c r="AH37" s="5"/>
      <c r="AI37" s="5"/>
    </row>
    <row r="38" spans="1:35" x14ac:dyDescent="0.25">
      <c r="A38" s="18">
        <v>34</v>
      </c>
      <c r="B38" s="211"/>
      <c r="C38" s="55" t="s">
        <v>119</v>
      </c>
      <c r="D38" s="44" t="s">
        <v>227</v>
      </c>
      <c r="E38" s="25"/>
      <c r="F38" s="26"/>
      <c r="G38" s="26"/>
      <c r="H38" s="27"/>
      <c r="I38" s="25"/>
      <c r="J38" s="26"/>
      <c r="K38" s="26"/>
      <c r="L38" s="27"/>
      <c r="M38" s="25"/>
      <c r="N38" s="26"/>
      <c r="O38" s="26"/>
      <c r="P38" s="27"/>
      <c r="Q38" s="132"/>
      <c r="R38" s="133"/>
      <c r="S38" s="133"/>
      <c r="T38" s="134"/>
      <c r="U38" s="40">
        <v>2</v>
      </c>
      <c r="V38" s="26">
        <v>2</v>
      </c>
      <c r="W38" s="26" t="s">
        <v>10</v>
      </c>
      <c r="X38" s="39">
        <v>4</v>
      </c>
      <c r="Y38" s="40"/>
      <c r="Z38" s="26"/>
      <c r="AA38" s="26"/>
      <c r="AB38" s="27"/>
      <c r="AC38" s="25"/>
      <c r="AD38" s="26"/>
      <c r="AE38" s="26"/>
      <c r="AF38" s="27"/>
      <c r="AG38" s="23" t="s">
        <v>138</v>
      </c>
      <c r="AH38" s="5"/>
      <c r="AI38" s="5"/>
    </row>
    <row r="39" spans="1:35" x14ac:dyDescent="0.25">
      <c r="A39" s="18">
        <v>35</v>
      </c>
      <c r="B39" s="211"/>
      <c r="C39" s="37" t="s">
        <v>186</v>
      </c>
      <c r="D39" s="44" t="s">
        <v>228</v>
      </c>
      <c r="E39" s="25"/>
      <c r="F39" s="26"/>
      <c r="G39" s="26"/>
      <c r="H39" s="27"/>
      <c r="I39" s="25"/>
      <c r="J39" s="26"/>
      <c r="K39" s="26"/>
      <c r="L39" s="27"/>
      <c r="M39" s="25"/>
      <c r="N39" s="26"/>
      <c r="O39" s="26"/>
      <c r="P39" s="27"/>
      <c r="Q39" s="135"/>
      <c r="R39" s="136"/>
      <c r="S39" s="136"/>
      <c r="T39" s="137"/>
      <c r="U39" s="40">
        <v>2</v>
      </c>
      <c r="V39" s="26">
        <v>1</v>
      </c>
      <c r="W39" s="26" t="s">
        <v>10</v>
      </c>
      <c r="X39" s="39">
        <v>4</v>
      </c>
      <c r="Y39" s="46"/>
      <c r="Z39" s="21"/>
      <c r="AA39" s="21"/>
      <c r="AB39" s="22"/>
      <c r="AC39" s="20"/>
      <c r="AD39" s="21"/>
      <c r="AE39" s="21"/>
      <c r="AF39" s="22"/>
      <c r="AG39" s="23" t="s">
        <v>21</v>
      </c>
      <c r="AH39" s="5"/>
      <c r="AI39" s="5"/>
    </row>
    <row r="40" spans="1:35" x14ac:dyDescent="0.25">
      <c r="A40" s="18">
        <v>36</v>
      </c>
      <c r="B40" s="211"/>
      <c r="C40" s="37" t="s">
        <v>187</v>
      </c>
      <c r="D40" s="44" t="s">
        <v>229</v>
      </c>
      <c r="E40" s="20"/>
      <c r="F40" s="21"/>
      <c r="G40" s="21"/>
      <c r="H40" s="22"/>
      <c r="I40" s="20"/>
      <c r="J40" s="21"/>
      <c r="K40" s="21"/>
      <c r="L40" s="22"/>
      <c r="M40" s="20"/>
      <c r="N40" s="21"/>
      <c r="O40" s="21"/>
      <c r="P40" s="22"/>
      <c r="Q40" s="20"/>
      <c r="R40" s="21"/>
      <c r="S40" s="21"/>
      <c r="T40" s="22"/>
      <c r="U40" s="46">
        <v>2</v>
      </c>
      <c r="V40" s="21">
        <v>2</v>
      </c>
      <c r="W40" s="21" t="s">
        <v>10</v>
      </c>
      <c r="X40" s="22">
        <v>5</v>
      </c>
      <c r="Y40" s="46"/>
      <c r="Z40" s="21"/>
      <c r="AA40" s="21"/>
      <c r="AB40" s="22"/>
      <c r="AC40" s="20"/>
      <c r="AD40" s="21"/>
      <c r="AE40" s="21"/>
      <c r="AF40" s="22"/>
      <c r="AG40" s="23" t="s">
        <v>90</v>
      </c>
      <c r="AH40" s="5"/>
      <c r="AI40" s="5"/>
    </row>
    <row r="41" spans="1:35" x14ac:dyDescent="0.25">
      <c r="A41" s="18">
        <v>37</v>
      </c>
      <c r="B41" s="211"/>
      <c r="C41" s="37" t="s">
        <v>188</v>
      </c>
      <c r="D41" s="44" t="s">
        <v>230</v>
      </c>
      <c r="E41" s="20"/>
      <c r="F41" s="21"/>
      <c r="G41" s="21"/>
      <c r="H41" s="22"/>
      <c r="I41" s="20"/>
      <c r="J41" s="21"/>
      <c r="K41" s="21"/>
      <c r="L41" s="22"/>
      <c r="M41" s="20"/>
      <c r="N41" s="21"/>
      <c r="O41" s="21"/>
      <c r="P41" s="22"/>
      <c r="Q41" s="20"/>
      <c r="R41" s="21"/>
      <c r="S41" s="21"/>
      <c r="T41" s="22"/>
      <c r="U41" s="46"/>
      <c r="V41" s="21"/>
      <c r="W41" s="21"/>
      <c r="X41" s="45"/>
      <c r="Y41" s="40">
        <v>2</v>
      </c>
      <c r="Z41" s="26">
        <v>3</v>
      </c>
      <c r="AA41" s="26" t="s">
        <v>13</v>
      </c>
      <c r="AB41" s="27">
        <v>5</v>
      </c>
      <c r="AC41" s="20"/>
      <c r="AD41" s="21"/>
      <c r="AE41" s="21"/>
      <c r="AF41" s="22"/>
      <c r="AG41" s="23" t="s">
        <v>185</v>
      </c>
      <c r="AH41" s="5"/>
      <c r="AI41" s="5"/>
    </row>
    <row r="42" spans="1:35" x14ac:dyDescent="0.25">
      <c r="A42" s="18">
        <v>38</v>
      </c>
      <c r="B42" s="211"/>
      <c r="C42" s="37" t="s">
        <v>189</v>
      </c>
      <c r="D42" s="44" t="s">
        <v>231</v>
      </c>
      <c r="E42" s="20"/>
      <c r="F42" s="21"/>
      <c r="G42" s="21"/>
      <c r="H42" s="22"/>
      <c r="I42" s="20"/>
      <c r="J42" s="21"/>
      <c r="K42" s="21"/>
      <c r="L42" s="22"/>
      <c r="M42" s="20"/>
      <c r="N42" s="21"/>
      <c r="O42" s="21"/>
      <c r="P42" s="22"/>
      <c r="Q42" s="20"/>
      <c r="R42" s="21"/>
      <c r="S42" s="21"/>
      <c r="T42" s="22"/>
      <c r="U42" s="46"/>
      <c r="V42" s="21"/>
      <c r="W42" s="21"/>
      <c r="X42" s="45"/>
      <c r="Y42" s="40">
        <v>2</v>
      </c>
      <c r="Z42" s="26">
        <v>3</v>
      </c>
      <c r="AA42" s="26" t="s">
        <v>13</v>
      </c>
      <c r="AB42" s="27">
        <v>5</v>
      </c>
      <c r="AC42" s="20"/>
      <c r="AD42" s="21"/>
      <c r="AE42" s="21"/>
      <c r="AF42" s="22"/>
      <c r="AG42" s="23" t="s">
        <v>186</v>
      </c>
      <c r="AH42" s="5"/>
      <c r="AI42" s="5"/>
    </row>
    <row r="43" spans="1:35" x14ac:dyDescent="0.25">
      <c r="A43" s="18">
        <v>39</v>
      </c>
      <c r="B43" s="211"/>
      <c r="C43" s="37" t="s">
        <v>190</v>
      </c>
      <c r="D43" s="44" t="s">
        <v>232</v>
      </c>
      <c r="E43" s="25"/>
      <c r="F43" s="26"/>
      <c r="G43" s="26"/>
      <c r="H43" s="27"/>
      <c r="I43" s="25"/>
      <c r="J43" s="26"/>
      <c r="K43" s="26"/>
      <c r="L43" s="27"/>
      <c r="M43" s="25"/>
      <c r="N43" s="26"/>
      <c r="O43" s="26"/>
      <c r="P43" s="27"/>
      <c r="Q43" s="25"/>
      <c r="R43" s="26"/>
      <c r="S43" s="26"/>
      <c r="T43" s="27"/>
      <c r="U43" s="40"/>
      <c r="V43" s="26"/>
      <c r="W43" s="26"/>
      <c r="X43" s="39"/>
      <c r="Y43" s="46">
        <v>2</v>
      </c>
      <c r="Z43" s="21">
        <v>2</v>
      </c>
      <c r="AA43" s="21" t="s">
        <v>10</v>
      </c>
      <c r="AB43" s="22">
        <v>5</v>
      </c>
      <c r="AC43" s="25"/>
      <c r="AD43" s="26"/>
      <c r="AE43" s="26"/>
      <c r="AF43" s="27"/>
      <c r="AG43" s="23" t="s">
        <v>91</v>
      </c>
      <c r="AH43" s="5"/>
      <c r="AI43" s="5"/>
    </row>
    <row r="44" spans="1:35" x14ac:dyDescent="0.25">
      <c r="A44" s="18">
        <v>40</v>
      </c>
      <c r="B44" s="211"/>
      <c r="C44" s="37" t="s">
        <v>191</v>
      </c>
      <c r="D44" s="44" t="s">
        <v>233</v>
      </c>
      <c r="E44" s="25"/>
      <c r="F44" s="26"/>
      <c r="G44" s="26"/>
      <c r="H44" s="27"/>
      <c r="I44" s="25"/>
      <c r="J44" s="26"/>
      <c r="K44" s="26"/>
      <c r="L44" s="27"/>
      <c r="M44" s="25"/>
      <c r="N44" s="26"/>
      <c r="O44" s="26"/>
      <c r="P44" s="27"/>
      <c r="Q44" s="25"/>
      <c r="R44" s="26"/>
      <c r="S44" s="26"/>
      <c r="T44" s="27"/>
      <c r="U44" s="40"/>
      <c r="V44" s="26"/>
      <c r="W44" s="26"/>
      <c r="X44" s="39"/>
      <c r="Y44" s="40">
        <v>2</v>
      </c>
      <c r="Z44" s="26">
        <v>2</v>
      </c>
      <c r="AA44" s="26" t="s">
        <v>10</v>
      </c>
      <c r="AB44" s="27">
        <v>5</v>
      </c>
      <c r="AC44" s="25"/>
      <c r="AD44" s="26"/>
      <c r="AE44" s="26"/>
      <c r="AF44" s="27"/>
      <c r="AG44" s="23" t="s">
        <v>22</v>
      </c>
      <c r="AH44" s="5"/>
      <c r="AI44" s="5"/>
    </row>
    <row r="45" spans="1:35" x14ac:dyDescent="0.25">
      <c r="A45" s="18">
        <v>41</v>
      </c>
      <c r="B45" s="211"/>
      <c r="C45" s="37" t="s">
        <v>192</v>
      </c>
      <c r="D45" s="44" t="s">
        <v>234</v>
      </c>
      <c r="E45" s="25"/>
      <c r="F45" s="26"/>
      <c r="G45" s="26"/>
      <c r="H45" s="27"/>
      <c r="I45" s="25"/>
      <c r="J45" s="26"/>
      <c r="K45" s="26"/>
      <c r="L45" s="27"/>
      <c r="M45" s="25"/>
      <c r="N45" s="26"/>
      <c r="O45" s="26"/>
      <c r="P45" s="27"/>
      <c r="Q45" s="25"/>
      <c r="R45" s="26"/>
      <c r="S45" s="26"/>
      <c r="T45" s="27"/>
      <c r="U45" s="40"/>
      <c r="V45" s="26"/>
      <c r="W45" s="26"/>
      <c r="X45" s="39"/>
      <c r="Y45" s="40"/>
      <c r="Z45" s="26"/>
      <c r="AA45" s="26"/>
      <c r="AB45" s="27"/>
      <c r="AC45" s="40">
        <v>0</v>
      </c>
      <c r="AD45" s="26">
        <v>2</v>
      </c>
      <c r="AE45" s="26" t="s">
        <v>10</v>
      </c>
      <c r="AF45" s="27">
        <v>4</v>
      </c>
      <c r="AG45" s="23" t="s">
        <v>185</v>
      </c>
      <c r="AH45" s="5"/>
      <c r="AI45" s="5"/>
    </row>
    <row r="46" spans="1:35" ht="15.75" thickBot="1" x14ac:dyDescent="0.3">
      <c r="A46" s="18">
        <v>42</v>
      </c>
      <c r="B46" s="211"/>
      <c r="C46" s="37" t="s">
        <v>193</v>
      </c>
      <c r="D46" s="44" t="s">
        <v>235</v>
      </c>
      <c r="E46" s="20"/>
      <c r="F46" s="21"/>
      <c r="G46" s="21"/>
      <c r="H46" s="22"/>
      <c r="I46" s="20"/>
      <c r="J46" s="21"/>
      <c r="K46" s="21"/>
      <c r="L46" s="22"/>
      <c r="M46" s="20"/>
      <c r="N46" s="21"/>
      <c r="O46" s="21"/>
      <c r="P46" s="22"/>
      <c r="Q46" s="20"/>
      <c r="R46" s="21"/>
      <c r="S46" s="21"/>
      <c r="T46" s="22"/>
      <c r="U46" s="46"/>
      <c r="V46" s="21"/>
      <c r="W46" s="21"/>
      <c r="X46" s="45"/>
      <c r="Y46" s="46"/>
      <c r="Z46" s="21"/>
      <c r="AA46" s="21"/>
      <c r="AB46" s="22"/>
      <c r="AC46" s="20">
        <v>3</v>
      </c>
      <c r="AD46" s="21">
        <v>3</v>
      </c>
      <c r="AE46" s="21" t="s">
        <v>10</v>
      </c>
      <c r="AF46" s="22">
        <v>6</v>
      </c>
      <c r="AG46" s="23" t="s">
        <v>190</v>
      </c>
      <c r="AH46" s="5"/>
      <c r="AI46" s="5"/>
    </row>
    <row r="47" spans="1:35" x14ac:dyDescent="0.25">
      <c r="A47" s="160">
        <v>43</v>
      </c>
      <c r="B47" s="232"/>
      <c r="C47" s="162" t="s">
        <v>305</v>
      </c>
      <c r="D47" s="158"/>
      <c r="E47" s="35"/>
      <c r="F47" s="15"/>
      <c r="G47" s="15"/>
      <c r="H47" s="16"/>
      <c r="I47" s="35"/>
      <c r="J47" s="15"/>
      <c r="K47" s="15"/>
      <c r="L47" s="16"/>
      <c r="M47" s="35"/>
      <c r="N47" s="15"/>
      <c r="O47" s="15"/>
      <c r="P47" s="16"/>
      <c r="Q47" s="35"/>
      <c r="R47" s="15"/>
      <c r="S47" s="15"/>
      <c r="T47" s="16"/>
      <c r="U47" s="35"/>
      <c r="V47" s="15"/>
      <c r="W47" s="15"/>
      <c r="X47" s="16"/>
      <c r="Y47" s="35">
        <v>0</v>
      </c>
      <c r="Z47" s="15">
        <v>5</v>
      </c>
      <c r="AA47" s="15" t="s">
        <v>10</v>
      </c>
      <c r="AB47" s="16">
        <v>8</v>
      </c>
      <c r="AC47" s="35"/>
      <c r="AD47" s="15"/>
      <c r="AE47" s="15"/>
      <c r="AF47" s="16"/>
      <c r="AG47" s="17" t="s">
        <v>186</v>
      </c>
      <c r="AH47" s="5"/>
      <c r="AI47" s="5"/>
    </row>
    <row r="48" spans="1:35" ht="15.75" thickBot="1" x14ac:dyDescent="0.3">
      <c r="A48" s="161">
        <v>44</v>
      </c>
      <c r="B48" s="233"/>
      <c r="C48" s="163" t="s">
        <v>306</v>
      </c>
      <c r="D48" s="159"/>
      <c r="E48" s="118"/>
      <c r="F48" s="119"/>
      <c r="G48" s="119"/>
      <c r="H48" s="120"/>
      <c r="I48" s="118"/>
      <c r="J48" s="119"/>
      <c r="K48" s="119"/>
      <c r="L48" s="120"/>
      <c r="M48" s="118"/>
      <c r="N48" s="119"/>
      <c r="O48" s="119"/>
      <c r="P48" s="120"/>
      <c r="Q48" s="118"/>
      <c r="R48" s="119"/>
      <c r="S48" s="119"/>
      <c r="T48" s="120"/>
      <c r="U48" s="118"/>
      <c r="V48" s="119"/>
      <c r="W48" s="119"/>
      <c r="X48" s="120"/>
      <c r="Y48" s="118"/>
      <c r="Z48" s="119"/>
      <c r="AA48" s="119"/>
      <c r="AB48" s="120"/>
      <c r="AC48" s="52">
        <v>0</v>
      </c>
      <c r="AD48" s="53">
        <v>10</v>
      </c>
      <c r="AE48" s="53" t="s">
        <v>10</v>
      </c>
      <c r="AF48" s="54">
        <v>7</v>
      </c>
      <c r="AG48" s="150" t="s">
        <v>305</v>
      </c>
      <c r="AH48" s="5"/>
      <c r="AI48" s="5"/>
    </row>
    <row r="49" spans="1:35" x14ac:dyDescent="0.25">
      <c r="A49" s="85">
        <v>45</v>
      </c>
      <c r="B49" s="234" t="s">
        <v>19</v>
      </c>
      <c r="C49" s="154" t="s">
        <v>275</v>
      </c>
      <c r="D49" s="13"/>
      <c r="E49" s="25"/>
      <c r="F49" s="26"/>
      <c r="G49" s="26"/>
      <c r="H49" s="27"/>
      <c r="I49" s="25"/>
      <c r="J49" s="26"/>
      <c r="K49" s="26"/>
      <c r="L49" s="39">
        <v>3</v>
      </c>
      <c r="M49" s="40"/>
      <c r="N49" s="26"/>
      <c r="O49" s="26"/>
      <c r="P49" s="27"/>
      <c r="Q49" s="25"/>
      <c r="R49" s="26"/>
      <c r="S49" s="26"/>
      <c r="T49" s="39"/>
      <c r="U49" s="40"/>
      <c r="V49" s="26"/>
      <c r="W49" s="26"/>
      <c r="X49" s="27"/>
      <c r="Y49" s="25"/>
      <c r="Z49" s="26"/>
      <c r="AA49" s="26"/>
      <c r="AB49" s="39"/>
      <c r="AC49" s="40"/>
      <c r="AD49" s="26"/>
      <c r="AE49" s="26"/>
      <c r="AF49" s="27"/>
      <c r="AG49" s="13"/>
      <c r="AH49" s="5"/>
      <c r="AI49" s="5"/>
    </row>
    <row r="50" spans="1:35" x14ac:dyDescent="0.25">
      <c r="A50" s="18">
        <v>46</v>
      </c>
      <c r="B50" s="235"/>
      <c r="C50" s="86" t="s">
        <v>276</v>
      </c>
      <c r="D50" s="23"/>
      <c r="E50" s="20"/>
      <c r="F50" s="21"/>
      <c r="G50" s="21"/>
      <c r="H50" s="22"/>
      <c r="I50" s="20"/>
      <c r="J50" s="21"/>
      <c r="K50" s="21"/>
      <c r="L50" s="45"/>
      <c r="M50" s="46"/>
      <c r="N50" s="21"/>
      <c r="O50" s="21"/>
      <c r="P50" s="22">
        <v>2</v>
      </c>
      <c r="Q50" s="20"/>
      <c r="R50" s="21"/>
      <c r="S50" s="21"/>
      <c r="T50" s="45"/>
      <c r="U50" s="46"/>
      <c r="V50" s="21"/>
      <c r="W50" s="21"/>
      <c r="X50" s="22"/>
      <c r="Y50" s="20"/>
      <c r="Z50" s="21"/>
      <c r="AA50" s="21"/>
      <c r="AB50" s="45"/>
      <c r="AC50" s="46"/>
      <c r="AD50" s="21"/>
      <c r="AE50" s="21"/>
      <c r="AF50" s="22"/>
      <c r="AG50" s="23"/>
      <c r="AH50" s="5"/>
      <c r="AI50" s="5"/>
    </row>
    <row r="51" spans="1:35" x14ac:dyDescent="0.25">
      <c r="A51" s="18">
        <v>47</v>
      </c>
      <c r="B51" s="235"/>
      <c r="C51" s="86" t="s">
        <v>277</v>
      </c>
      <c r="D51" s="23"/>
      <c r="E51" s="20"/>
      <c r="F51" s="21"/>
      <c r="G51" s="21"/>
      <c r="H51" s="22"/>
      <c r="I51" s="20"/>
      <c r="J51" s="21"/>
      <c r="K51" s="21"/>
      <c r="L51" s="45"/>
      <c r="M51" s="46"/>
      <c r="N51" s="21"/>
      <c r="O51" s="21"/>
      <c r="P51" s="22"/>
      <c r="Q51" s="20"/>
      <c r="R51" s="21"/>
      <c r="S51" s="21"/>
      <c r="T51" s="45">
        <v>3</v>
      </c>
      <c r="U51" s="46"/>
      <c r="V51" s="21"/>
      <c r="W51" s="21"/>
      <c r="X51" s="22"/>
      <c r="Y51" s="20"/>
      <c r="Z51" s="21"/>
      <c r="AA51" s="21"/>
      <c r="AB51" s="45"/>
      <c r="AC51" s="46"/>
      <c r="AD51" s="21"/>
      <c r="AE51" s="21"/>
      <c r="AF51" s="22"/>
      <c r="AG51" s="23"/>
      <c r="AH51" s="5"/>
      <c r="AI51" s="5"/>
    </row>
    <row r="52" spans="1:35" x14ac:dyDescent="0.25">
      <c r="A52" s="18">
        <v>48</v>
      </c>
      <c r="B52" s="236"/>
      <c r="C52" s="86" t="s">
        <v>278</v>
      </c>
      <c r="D52" s="148"/>
      <c r="E52" s="30"/>
      <c r="F52" s="31"/>
      <c r="G52" s="31"/>
      <c r="H52" s="32"/>
      <c r="I52" s="30"/>
      <c r="J52" s="31"/>
      <c r="K52" s="31"/>
      <c r="L52" s="51"/>
      <c r="M52" s="50"/>
      <c r="N52" s="31"/>
      <c r="O52" s="31"/>
      <c r="P52" s="32"/>
      <c r="Q52" s="30"/>
      <c r="R52" s="31"/>
      <c r="S52" s="31"/>
      <c r="T52" s="51"/>
      <c r="U52" s="50"/>
      <c r="V52" s="31"/>
      <c r="W52" s="31"/>
      <c r="X52" s="32"/>
      <c r="Y52" s="30"/>
      <c r="Z52" s="31"/>
      <c r="AA52" s="31"/>
      <c r="AB52" s="51"/>
      <c r="AC52" s="50"/>
      <c r="AD52" s="31"/>
      <c r="AE52" s="31"/>
      <c r="AF52" s="32">
        <v>3</v>
      </c>
      <c r="AG52" s="148"/>
      <c r="AH52" s="5"/>
      <c r="AI52" s="5"/>
    </row>
    <row r="53" spans="1:35" ht="15.75" thickBot="1" x14ac:dyDescent="0.3">
      <c r="A53" s="47">
        <v>49</v>
      </c>
      <c r="B53" s="236"/>
      <c r="C53" s="164" t="s">
        <v>304</v>
      </c>
      <c r="D53" s="29"/>
      <c r="E53" s="59"/>
      <c r="F53" s="53"/>
      <c r="G53" s="53"/>
      <c r="H53" s="54"/>
      <c r="I53" s="59"/>
      <c r="J53" s="53"/>
      <c r="K53" s="53"/>
      <c r="L53" s="88"/>
      <c r="M53" s="52"/>
      <c r="N53" s="53"/>
      <c r="O53" s="53"/>
      <c r="P53" s="54"/>
      <c r="Q53" s="59"/>
      <c r="R53" s="53"/>
      <c r="S53" s="53"/>
      <c r="T53" s="88"/>
      <c r="U53" s="52"/>
      <c r="V53" s="53"/>
      <c r="W53" s="53"/>
      <c r="X53" s="54"/>
      <c r="Y53" s="30"/>
      <c r="Z53" s="31"/>
      <c r="AA53" s="31"/>
      <c r="AB53" s="51"/>
      <c r="AC53" s="50"/>
      <c r="AD53" s="31"/>
      <c r="AE53" s="31"/>
      <c r="AF53" s="32">
        <v>2</v>
      </c>
      <c r="AG53" s="29"/>
      <c r="AH53" s="5"/>
      <c r="AI53" s="5"/>
    </row>
    <row r="54" spans="1:35" ht="15.75" thickBot="1" x14ac:dyDescent="0.3">
      <c r="A54" s="84">
        <v>50</v>
      </c>
      <c r="B54" s="89"/>
      <c r="C54" s="96" t="s">
        <v>38</v>
      </c>
      <c r="D54" s="49" t="s">
        <v>236</v>
      </c>
      <c r="E54" s="147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4"/>
      <c r="Y54" s="224" t="s">
        <v>20</v>
      </c>
      <c r="Z54" s="225"/>
      <c r="AA54" s="225"/>
      <c r="AB54" s="225"/>
      <c r="AC54" s="155"/>
      <c r="AD54" s="156"/>
      <c r="AE54" s="93"/>
      <c r="AF54" s="95"/>
      <c r="AG54" s="96"/>
      <c r="AH54" s="5"/>
      <c r="AI54" s="5"/>
    </row>
    <row r="55" spans="1:35" ht="15.75" thickBot="1" x14ac:dyDescent="0.3">
      <c r="A55" s="1"/>
      <c r="B55" s="2"/>
      <c r="C55" s="2"/>
      <c r="D55" s="97"/>
      <c r="E55" s="98" t="s">
        <v>24</v>
      </c>
      <c r="F55" s="98" t="s">
        <v>25</v>
      </c>
      <c r="G55" s="98" t="s">
        <v>35</v>
      </c>
      <c r="H55" s="98" t="s">
        <v>26</v>
      </c>
      <c r="I55" s="98" t="s">
        <v>24</v>
      </c>
      <c r="J55" s="98" t="s">
        <v>25</v>
      </c>
      <c r="K55" s="98" t="s">
        <v>35</v>
      </c>
      <c r="L55" s="98" t="s">
        <v>26</v>
      </c>
      <c r="M55" s="98" t="s">
        <v>24</v>
      </c>
      <c r="N55" s="98" t="s">
        <v>25</v>
      </c>
      <c r="O55" s="98" t="s">
        <v>35</v>
      </c>
      <c r="P55" s="98" t="s">
        <v>26</v>
      </c>
      <c r="Q55" s="98" t="s">
        <v>24</v>
      </c>
      <c r="R55" s="98" t="s">
        <v>25</v>
      </c>
      <c r="S55" s="98" t="s">
        <v>35</v>
      </c>
      <c r="T55" s="98" t="s">
        <v>26</v>
      </c>
      <c r="U55" s="98" t="s">
        <v>24</v>
      </c>
      <c r="V55" s="98" t="s">
        <v>25</v>
      </c>
      <c r="W55" s="98" t="s">
        <v>35</v>
      </c>
      <c r="X55" s="98" t="s">
        <v>26</v>
      </c>
      <c r="Y55" s="98" t="s">
        <v>24</v>
      </c>
      <c r="Z55" s="98" t="s">
        <v>25</v>
      </c>
      <c r="AA55" s="98" t="s">
        <v>35</v>
      </c>
      <c r="AB55" s="98" t="s">
        <v>26</v>
      </c>
      <c r="AC55" s="98" t="s">
        <v>24</v>
      </c>
      <c r="AD55" s="98" t="s">
        <v>25</v>
      </c>
      <c r="AE55" s="98" t="s">
        <v>35</v>
      </c>
      <c r="AF55" s="98" t="s">
        <v>26</v>
      </c>
      <c r="AG55" s="99"/>
      <c r="AH55" s="5"/>
      <c r="AI55" s="5"/>
    </row>
    <row r="56" spans="1:35" x14ac:dyDescent="0.25">
      <c r="A56" s="1"/>
      <c r="B56" s="2"/>
      <c r="C56" s="215" t="s">
        <v>39</v>
      </c>
      <c r="D56" s="216"/>
      <c r="E56" s="100">
        <f>SUM(E5:E54)</f>
        <v>13</v>
      </c>
      <c r="F56" s="101">
        <f>SUM(F5:F54)</f>
        <v>14</v>
      </c>
      <c r="G56" s="101"/>
      <c r="H56" s="102">
        <f>SUM(H5:H54)</f>
        <v>30</v>
      </c>
      <c r="I56" s="100">
        <f>SUM(I5:I54)</f>
        <v>10</v>
      </c>
      <c r="J56" s="101">
        <f>SUM(J5:J54)</f>
        <v>16</v>
      </c>
      <c r="K56" s="101"/>
      <c r="L56" s="102">
        <f>SUM(L5:L54)</f>
        <v>31</v>
      </c>
      <c r="M56" s="100">
        <f>SUM(M5:M54)</f>
        <v>11</v>
      </c>
      <c r="N56" s="101">
        <f>SUM(N5:N54)</f>
        <v>15</v>
      </c>
      <c r="O56" s="101"/>
      <c r="P56" s="102">
        <f>SUM(P5:P54)</f>
        <v>30</v>
      </c>
      <c r="Q56" s="100">
        <f>SUM(Q5:Q54)</f>
        <v>13</v>
      </c>
      <c r="R56" s="101">
        <f>SUM(R5:R54)</f>
        <v>13</v>
      </c>
      <c r="S56" s="101"/>
      <c r="T56" s="102">
        <f>SUM(T5:T54)</f>
        <v>30</v>
      </c>
      <c r="U56" s="100">
        <f>SUM(U5:U54)</f>
        <v>14</v>
      </c>
      <c r="V56" s="101">
        <f>SUM(V5:V54)</f>
        <v>12</v>
      </c>
      <c r="W56" s="101"/>
      <c r="X56" s="102">
        <f>SUM(X5:X54)</f>
        <v>31</v>
      </c>
      <c r="Y56" s="100">
        <f>SUM(Y5:Y54)</f>
        <v>10</v>
      </c>
      <c r="Z56" s="101">
        <f>SUM(Z5:Z54)</f>
        <v>17</v>
      </c>
      <c r="AA56" s="101"/>
      <c r="AB56" s="102">
        <f>SUM(AB5:AB54)</f>
        <v>32</v>
      </c>
      <c r="AC56" s="100">
        <f>SUM(AC5:AC54)</f>
        <v>5</v>
      </c>
      <c r="AD56" s="101">
        <f>SUM(AD5:AD54)</f>
        <v>17</v>
      </c>
      <c r="AE56" s="101"/>
      <c r="AF56" s="103">
        <f>SUM(AF5:AF54)</f>
        <v>26</v>
      </c>
      <c r="AG56" s="215" t="s">
        <v>53</v>
      </c>
      <c r="AH56" s="216"/>
      <c r="AI56" s="5"/>
    </row>
    <row r="57" spans="1:35" x14ac:dyDescent="0.25">
      <c r="A57" s="1"/>
      <c r="B57" s="2"/>
      <c r="C57" s="203" t="s">
        <v>49</v>
      </c>
      <c r="D57" s="204"/>
      <c r="E57" s="104"/>
      <c r="F57" s="105"/>
      <c r="G57" s="105">
        <f>COUNTIF(G5:G54,"k")</f>
        <v>3</v>
      </c>
      <c r="H57" s="106"/>
      <c r="I57" s="104"/>
      <c r="J57" s="105"/>
      <c r="K57" s="105">
        <f>COUNTIF(K5:K54,"k")</f>
        <v>3</v>
      </c>
      <c r="L57" s="106"/>
      <c r="M57" s="104"/>
      <c r="N57" s="105"/>
      <c r="O57" s="105">
        <f>COUNTIF(O5:O54,"k")</f>
        <v>5</v>
      </c>
      <c r="P57" s="106"/>
      <c r="Q57" s="104"/>
      <c r="R57" s="105"/>
      <c r="S57" s="105">
        <f>COUNTIF(S5:S46,"k")</f>
        <v>5</v>
      </c>
      <c r="T57" s="106"/>
      <c r="U57" s="104"/>
      <c r="V57" s="105"/>
      <c r="W57" s="105">
        <f>COUNTIF(W5:W46,"k")</f>
        <v>4</v>
      </c>
      <c r="X57" s="106"/>
      <c r="Y57" s="104"/>
      <c r="Z57" s="105"/>
      <c r="AA57" s="105">
        <f>COUNTIF(AA5:AA46,"k")</f>
        <v>3</v>
      </c>
      <c r="AB57" s="106"/>
      <c r="AC57" s="104"/>
      <c r="AD57" s="105"/>
      <c r="AE57" s="105">
        <f>COUNTIF(AE5:AE46,"k")</f>
        <v>0</v>
      </c>
      <c r="AF57" s="107"/>
      <c r="AG57" s="108" t="s">
        <v>49</v>
      </c>
      <c r="AH57" s="109">
        <f>SUM(G57,K57,O57,S57,W57,AA57,AE57)</f>
        <v>23</v>
      </c>
      <c r="AI57" s="5"/>
    </row>
    <row r="58" spans="1:35" x14ac:dyDescent="0.25">
      <c r="A58" s="1"/>
      <c r="B58" s="2"/>
      <c r="C58" s="203" t="s">
        <v>48</v>
      </c>
      <c r="D58" s="204"/>
      <c r="E58" s="110"/>
      <c r="F58" s="111"/>
      <c r="G58" s="111">
        <f>COUNTIF(G5:G54,"é")</f>
        <v>3</v>
      </c>
      <c r="H58" s="109"/>
      <c r="I58" s="110"/>
      <c r="J58" s="111"/>
      <c r="K58" s="111">
        <f>COUNTIF(K5:K54,"é")</f>
        <v>3</v>
      </c>
      <c r="L58" s="109"/>
      <c r="M58" s="110"/>
      <c r="N58" s="111"/>
      <c r="O58" s="111">
        <f>COUNTIF(O5:O54,"é")</f>
        <v>2</v>
      </c>
      <c r="P58" s="109"/>
      <c r="Q58" s="110"/>
      <c r="R58" s="111"/>
      <c r="S58" s="111">
        <f>COUNTIF(S5:S46,"é")</f>
        <v>1</v>
      </c>
      <c r="T58" s="109"/>
      <c r="U58" s="110"/>
      <c r="V58" s="111"/>
      <c r="W58" s="111">
        <f>COUNTIF(W5:W46,"é")</f>
        <v>3</v>
      </c>
      <c r="X58" s="109"/>
      <c r="Y58" s="110"/>
      <c r="Z58" s="111"/>
      <c r="AA58" s="111">
        <v>3</v>
      </c>
      <c r="AB58" s="109"/>
      <c r="AC58" s="110"/>
      <c r="AD58" s="111"/>
      <c r="AE58" s="111">
        <f>COUNTIF(AE5:AE46,"é")+1</f>
        <v>4</v>
      </c>
      <c r="AF58" s="112"/>
      <c r="AG58" s="108" t="s">
        <v>48</v>
      </c>
      <c r="AH58" s="109">
        <f>SUM(G58,K58,O58,S58,W58,AA58,AE58)</f>
        <v>19</v>
      </c>
      <c r="AI58" s="5"/>
    </row>
    <row r="59" spans="1:35" x14ac:dyDescent="0.25">
      <c r="A59" s="1"/>
      <c r="B59" s="2"/>
      <c r="C59" s="203" t="s">
        <v>36</v>
      </c>
      <c r="D59" s="204"/>
      <c r="E59" s="110"/>
      <c r="F59" s="111"/>
      <c r="G59" s="111">
        <f>COUNTIF(G5:G54,"s")</f>
        <v>0</v>
      </c>
      <c r="H59" s="109"/>
      <c r="I59" s="110"/>
      <c r="J59" s="111"/>
      <c r="K59" s="111">
        <f>COUNTIF(K5:K46,"s")</f>
        <v>1</v>
      </c>
      <c r="L59" s="109"/>
      <c r="M59" s="110"/>
      <c r="N59" s="111"/>
      <c r="O59" s="111">
        <f>COUNTIF(O5:O46,"s")</f>
        <v>0</v>
      </c>
      <c r="P59" s="109"/>
      <c r="Q59" s="110"/>
      <c r="R59" s="111"/>
      <c r="S59" s="111">
        <f>COUNTIF(S5:S46,"s")</f>
        <v>1</v>
      </c>
      <c r="T59" s="109"/>
      <c r="U59" s="110"/>
      <c r="V59" s="111"/>
      <c r="W59" s="111">
        <f>COUNTIF(W5:W46,"s")</f>
        <v>0</v>
      </c>
      <c r="X59" s="109"/>
      <c r="Y59" s="110"/>
      <c r="Z59" s="111"/>
      <c r="AA59" s="111">
        <f>COUNTIF(AA5:AA46,"s")</f>
        <v>0</v>
      </c>
      <c r="AB59" s="109"/>
      <c r="AC59" s="110"/>
      <c r="AD59" s="111"/>
      <c r="AE59" s="111">
        <f>COUNTIF(AE5:AE46,"s")</f>
        <v>0</v>
      </c>
      <c r="AF59" s="112"/>
      <c r="AG59" s="108" t="s">
        <v>36</v>
      </c>
      <c r="AH59" s="109">
        <f>SUM(G59,K59,O59,S59,W59,AA59,AE59)</f>
        <v>2</v>
      </c>
      <c r="AI59" s="5"/>
    </row>
    <row r="60" spans="1:35" x14ac:dyDescent="0.25">
      <c r="A60" s="1"/>
      <c r="B60" s="2"/>
      <c r="C60" s="205" t="s">
        <v>54</v>
      </c>
      <c r="D60" s="206"/>
      <c r="E60" s="113"/>
      <c r="F60" s="114"/>
      <c r="G60" s="114">
        <f>SUM(G57:G59)</f>
        <v>6</v>
      </c>
      <c r="H60" s="115"/>
      <c r="I60" s="113"/>
      <c r="J60" s="114"/>
      <c r="K60" s="114">
        <f>SUM(K57:K59)</f>
        <v>7</v>
      </c>
      <c r="L60" s="115"/>
      <c r="M60" s="113"/>
      <c r="N60" s="114"/>
      <c r="O60" s="114">
        <f>SUM(O57:O59)</f>
        <v>7</v>
      </c>
      <c r="P60" s="115"/>
      <c r="Q60" s="113"/>
      <c r="R60" s="114"/>
      <c r="S60" s="114">
        <f>SUM(S57:S59)</f>
        <v>7</v>
      </c>
      <c r="T60" s="115"/>
      <c r="U60" s="113"/>
      <c r="V60" s="114"/>
      <c r="W60" s="114">
        <f>SUM(W57:W59)</f>
        <v>7</v>
      </c>
      <c r="X60" s="115"/>
      <c r="Y60" s="113"/>
      <c r="Z60" s="114"/>
      <c r="AA60" s="114">
        <f>SUM(AA57:AA59)</f>
        <v>6</v>
      </c>
      <c r="AB60" s="115"/>
      <c r="AC60" s="113"/>
      <c r="AD60" s="114"/>
      <c r="AE60" s="114">
        <f>SUM(AE57:AE59)</f>
        <v>4</v>
      </c>
      <c r="AF60" s="116"/>
      <c r="AG60" s="117" t="s">
        <v>47</v>
      </c>
      <c r="AH60" s="109">
        <f>SUM(G60,K60,O60,S60,W60,AA60,AE60)</f>
        <v>44</v>
      </c>
      <c r="AI60" s="5"/>
    </row>
    <row r="61" spans="1:35" ht="15.75" thickBot="1" x14ac:dyDescent="0.3">
      <c r="A61" s="1"/>
      <c r="B61" s="2"/>
      <c r="C61" s="207" t="s">
        <v>37</v>
      </c>
      <c r="D61" s="208"/>
      <c r="E61" s="118">
        <f>SUM(E56,F56)</f>
        <v>27</v>
      </c>
      <c r="F61" s="119"/>
      <c r="G61" s="119"/>
      <c r="H61" s="120"/>
      <c r="I61" s="118">
        <f>SUM(I56,J56)</f>
        <v>26</v>
      </c>
      <c r="J61" s="119"/>
      <c r="K61" s="119"/>
      <c r="L61" s="120"/>
      <c r="M61" s="118">
        <f>SUM(M56,N56)</f>
        <v>26</v>
      </c>
      <c r="N61" s="119"/>
      <c r="O61" s="119"/>
      <c r="P61" s="120"/>
      <c r="Q61" s="118">
        <f>SUM(Q56,R56)</f>
        <v>26</v>
      </c>
      <c r="R61" s="119"/>
      <c r="S61" s="119"/>
      <c r="T61" s="120"/>
      <c r="U61" s="118">
        <f>SUM(U56,V56)</f>
        <v>26</v>
      </c>
      <c r="V61" s="119"/>
      <c r="W61" s="119"/>
      <c r="X61" s="120"/>
      <c r="Y61" s="118">
        <f>SUM(Y56,Z56)</f>
        <v>27</v>
      </c>
      <c r="Z61" s="119"/>
      <c r="AA61" s="119"/>
      <c r="AB61" s="120"/>
      <c r="AC61" s="118">
        <f>SUM(AC56,AD56)</f>
        <v>22</v>
      </c>
      <c r="AD61" s="119"/>
      <c r="AE61" s="119"/>
      <c r="AF61" s="121"/>
      <c r="AG61" s="117" t="s">
        <v>37</v>
      </c>
      <c r="AH61" s="109">
        <f>SUM(E61,I61,M61,Q61,U61,Y61,AC61)</f>
        <v>180</v>
      </c>
      <c r="AI61" s="5"/>
    </row>
    <row r="62" spans="1:35" ht="15.75" thickBot="1" x14ac:dyDescent="0.3">
      <c r="A62" s="1"/>
      <c r="B62" s="2"/>
      <c r="C62" s="122"/>
      <c r="D62" s="97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108" t="s">
        <v>52</v>
      </c>
      <c r="AH62" s="109">
        <v>13</v>
      </c>
      <c r="AI62" s="5"/>
    </row>
    <row r="63" spans="1:35" ht="15.75" thickBot="1" x14ac:dyDescent="0.3">
      <c r="A63" s="1"/>
      <c r="B63" s="2"/>
      <c r="C63" s="123" t="s">
        <v>41</v>
      </c>
      <c r="D63" s="5"/>
      <c r="E63" s="191" t="s">
        <v>51</v>
      </c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3"/>
      <c r="AE63" s="2"/>
      <c r="AF63" s="2"/>
      <c r="AG63" s="124" t="s">
        <v>40</v>
      </c>
      <c r="AH63" s="120">
        <f>SUM(H56,L56,P56,T56,X56,AB56,AF56)</f>
        <v>210</v>
      </c>
      <c r="AI63" s="5"/>
    </row>
    <row r="64" spans="1:35" ht="15" customHeight="1" x14ac:dyDescent="0.25">
      <c r="A64" s="1"/>
      <c r="B64" s="2"/>
      <c r="C64" s="125" t="s">
        <v>55</v>
      </c>
      <c r="D64" s="5"/>
      <c r="E64" s="194" t="s">
        <v>308</v>
      </c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6"/>
      <c r="AE64" s="2"/>
      <c r="AF64" s="2"/>
      <c r="AG64" s="2"/>
      <c r="AH64" s="5"/>
      <c r="AI64" s="5"/>
    </row>
    <row r="65" spans="1:35" x14ac:dyDescent="0.25">
      <c r="A65" s="1"/>
      <c r="B65" s="2"/>
      <c r="C65" s="125" t="s">
        <v>56</v>
      </c>
      <c r="D65" s="5"/>
      <c r="E65" s="19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199"/>
      <c r="AE65" s="2"/>
      <c r="AF65" s="2"/>
      <c r="AG65" s="2"/>
      <c r="AH65" s="5"/>
      <c r="AI65" s="5"/>
    </row>
    <row r="66" spans="1:35" x14ac:dyDescent="0.25">
      <c r="A66" s="5"/>
      <c r="B66" s="5"/>
      <c r="C66" s="125" t="s">
        <v>42</v>
      </c>
      <c r="D66" s="5"/>
      <c r="E66" s="19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199"/>
      <c r="AE66" s="5"/>
      <c r="AF66" s="5"/>
      <c r="AG66" s="5"/>
      <c r="AH66" s="5"/>
      <c r="AI66" s="5"/>
    </row>
    <row r="67" spans="1:35" x14ac:dyDescent="0.25">
      <c r="A67" s="5"/>
      <c r="B67" s="5"/>
      <c r="C67" s="126" t="s">
        <v>45</v>
      </c>
      <c r="D67" s="5"/>
      <c r="E67" s="19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199"/>
      <c r="AE67" s="5"/>
      <c r="AF67" s="5"/>
      <c r="AG67" s="5"/>
      <c r="AH67" s="5"/>
      <c r="AI67" s="5"/>
    </row>
    <row r="68" spans="1:35" x14ac:dyDescent="0.25">
      <c r="A68" s="5"/>
      <c r="B68" s="5"/>
      <c r="C68" s="126" t="s">
        <v>43</v>
      </c>
      <c r="D68" s="5"/>
      <c r="E68" s="19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199"/>
      <c r="AE68" s="5"/>
      <c r="AF68" s="5"/>
      <c r="AG68" s="5"/>
      <c r="AH68" s="5"/>
      <c r="AI68" s="5"/>
    </row>
    <row r="69" spans="1:35" x14ac:dyDescent="0.25">
      <c r="A69" s="5"/>
      <c r="B69" s="5"/>
      <c r="C69" s="126" t="s">
        <v>44</v>
      </c>
      <c r="D69" s="5"/>
      <c r="E69" s="19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199"/>
      <c r="AE69" s="5"/>
      <c r="AF69" s="5"/>
      <c r="AG69" s="5"/>
      <c r="AH69" s="5"/>
      <c r="AI69" s="5"/>
    </row>
    <row r="70" spans="1:35" x14ac:dyDescent="0.25">
      <c r="A70" s="5"/>
      <c r="B70" s="5"/>
      <c r="C70" s="126" t="s">
        <v>46</v>
      </c>
      <c r="D70" s="5"/>
      <c r="E70" s="19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199"/>
      <c r="AE70" s="5"/>
      <c r="AF70" s="5"/>
      <c r="AG70" s="5"/>
      <c r="AH70" s="5"/>
      <c r="AI70" s="5"/>
    </row>
    <row r="71" spans="1:35" ht="15.75" thickBot="1" x14ac:dyDescent="0.3">
      <c r="A71" s="5"/>
      <c r="B71" s="5"/>
      <c r="C71" s="127" t="s">
        <v>50</v>
      </c>
      <c r="D71" s="5"/>
      <c r="E71" s="19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199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5"/>
      <c r="D72" s="5"/>
      <c r="E72" s="200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2"/>
      <c r="AE72" s="5"/>
      <c r="AF72" s="5"/>
      <c r="AG72" s="5"/>
      <c r="AH72" s="5"/>
      <c r="AI72" s="5"/>
    </row>
    <row r="73" spans="1:35" x14ac:dyDescent="0.25"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8"/>
      <c r="AD73" s="238"/>
    </row>
    <row r="74" spans="1:35" x14ac:dyDescent="0.25"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38"/>
      <c r="AC74" s="238"/>
      <c r="AD74" s="238"/>
    </row>
  </sheetData>
  <mergeCells count="31">
    <mergeCell ref="B5:B14"/>
    <mergeCell ref="B15:B18"/>
    <mergeCell ref="D1:P1"/>
    <mergeCell ref="Q1:AF1"/>
    <mergeCell ref="A3:A4"/>
    <mergeCell ref="B3:B4"/>
    <mergeCell ref="C3:C4"/>
    <mergeCell ref="D3:D4"/>
    <mergeCell ref="E3:H3"/>
    <mergeCell ref="I3:L3"/>
    <mergeCell ref="M3:P3"/>
    <mergeCell ref="Q3:T3"/>
    <mergeCell ref="AG56:AH56"/>
    <mergeCell ref="U3:X3"/>
    <mergeCell ref="Y3:AB3"/>
    <mergeCell ref="AC3:AF3"/>
    <mergeCell ref="AG3:AG4"/>
    <mergeCell ref="Y54:AB54"/>
    <mergeCell ref="B19:B36"/>
    <mergeCell ref="B37:B46"/>
    <mergeCell ref="C56:D56"/>
    <mergeCell ref="B47:B48"/>
    <mergeCell ref="B49:B53"/>
    <mergeCell ref="E63:AD63"/>
    <mergeCell ref="E64:AD72"/>
    <mergeCell ref="E73:AD74"/>
    <mergeCell ref="C57:D57"/>
    <mergeCell ref="C58:D58"/>
    <mergeCell ref="C59:D59"/>
    <mergeCell ref="C60:D60"/>
    <mergeCell ref="C61:D61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topLeftCell="A50" zoomScale="130" zoomScaleNormal="130" workbookViewId="0">
      <selection activeCell="K76" sqref="K76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6.28515625" bestFit="1" customWidth="1"/>
    <col min="5" max="6" width="4" customWidth="1"/>
    <col min="7" max="32" width="3.28515625" customWidth="1"/>
    <col min="33" max="33" width="34" bestFit="1" customWidth="1"/>
    <col min="34" max="34" width="4" bestFit="1" customWidth="1"/>
  </cols>
  <sheetData>
    <row r="1" spans="1:35" ht="18.75" x14ac:dyDescent="0.3">
      <c r="A1" s="1"/>
      <c r="B1" s="2"/>
      <c r="C1" s="3" t="s">
        <v>29</v>
      </c>
      <c r="D1" s="229" t="s">
        <v>30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4" t="s">
        <v>28</v>
      </c>
      <c r="AH1" s="5"/>
      <c r="AI1" s="5"/>
    </row>
    <row r="2" spans="1:35" ht="19.5" thickBot="1" x14ac:dyDescent="0.35">
      <c r="A2" s="1"/>
      <c r="B2" s="2"/>
      <c r="C2" s="6" t="s">
        <v>140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3"/>
      <c r="AH2" s="5"/>
      <c r="AI2" s="5"/>
    </row>
    <row r="3" spans="1:35" ht="15.75" thickBot="1" x14ac:dyDescent="0.3">
      <c r="A3" s="222" t="s">
        <v>0</v>
      </c>
      <c r="B3" s="222" t="s">
        <v>34</v>
      </c>
      <c r="C3" s="222" t="s">
        <v>32</v>
      </c>
      <c r="D3" s="222" t="s">
        <v>33</v>
      </c>
      <c r="E3" s="218" t="s">
        <v>1</v>
      </c>
      <c r="F3" s="219"/>
      <c r="G3" s="219"/>
      <c r="H3" s="220"/>
      <c r="I3" s="218" t="s">
        <v>2</v>
      </c>
      <c r="J3" s="219"/>
      <c r="K3" s="219"/>
      <c r="L3" s="220"/>
      <c r="M3" s="218" t="s">
        <v>3</v>
      </c>
      <c r="N3" s="219"/>
      <c r="O3" s="219"/>
      <c r="P3" s="220"/>
      <c r="Q3" s="218" t="s">
        <v>4</v>
      </c>
      <c r="R3" s="219"/>
      <c r="S3" s="219"/>
      <c r="T3" s="220"/>
      <c r="U3" s="218" t="s">
        <v>5</v>
      </c>
      <c r="V3" s="219"/>
      <c r="W3" s="219"/>
      <c r="X3" s="220"/>
      <c r="Y3" s="218" t="s">
        <v>6</v>
      </c>
      <c r="Z3" s="219"/>
      <c r="AA3" s="219"/>
      <c r="AB3" s="220"/>
      <c r="AC3" s="218" t="s">
        <v>7</v>
      </c>
      <c r="AD3" s="219"/>
      <c r="AE3" s="219"/>
      <c r="AF3" s="221"/>
      <c r="AG3" s="222" t="s">
        <v>8</v>
      </c>
      <c r="AH3" s="5"/>
      <c r="AI3" s="5"/>
    </row>
    <row r="4" spans="1:35" ht="15.75" thickBot="1" x14ac:dyDescent="0.3">
      <c r="A4" s="231"/>
      <c r="B4" s="223"/>
      <c r="C4" s="223"/>
      <c r="D4" s="223"/>
      <c r="E4" s="8" t="s">
        <v>24</v>
      </c>
      <c r="F4" s="9" t="s">
        <v>25</v>
      </c>
      <c r="G4" s="9" t="s">
        <v>35</v>
      </c>
      <c r="H4" s="10" t="s">
        <v>26</v>
      </c>
      <c r="I4" s="8" t="s">
        <v>24</v>
      </c>
      <c r="J4" s="9" t="s">
        <v>25</v>
      </c>
      <c r="K4" s="9" t="s">
        <v>35</v>
      </c>
      <c r="L4" s="10" t="s">
        <v>26</v>
      </c>
      <c r="M4" s="8" t="s">
        <v>24</v>
      </c>
      <c r="N4" s="9" t="s">
        <v>25</v>
      </c>
      <c r="O4" s="9" t="s">
        <v>35</v>
      </c>
      <c r="P4" s="10" t="s">
        <v>26</v>
      </c>
      <c r="Q4" s="8" t="s">
        <v>24</v>
      </c>
      <c r="R4" s="9" t="s">
        <v>25</v>
      </c>
      <c r="S4" s="9" t="s">
        <v>35</v>
      </c>
      <c r="T4" s="10" t="s">
        <v>26</v>
      </c>
      <c r="U4" s="8" t="s">
        <v>24</v>
      </c>
      <c r="V4" s="9" t="s">
        <v>25</v>
      </c>
      <c r="W4" s="9" t="s">
        <v>35</v>
      </c>
      <c r="X4" s="10" t="s">
        <v>26</v>
      </c>
      <c r="Y4" s="8" t="s">
        <v>24</v>
      </c>
      <c r="Z4" s="9" t="s">
        <v>25</v>
      </c>
      <c r="AA4" s="9" t="s">
        <v>35</v>
      </c>
      <c r="AB4" s="10" t="s">
        <v>26</v>
      </c>
      <c r="AC4" s="8" t="s">
        <v>24</v>
      </c>
      <c r="AD4" s="9" t="s">
        <v>25</v>
      </c>
      <c r="AE4" s="9" t="s">
        <v>35</v>
      </c>
      <c r="AF4" s="10" t="s">
        <v>26</v>
      </c>
      <c r="AG4" s="223"/>
      <c r="AH4" s="5"/>
      <c r="AI4" s="5"/>
    </row>
    <row r="5" spans="1:35" x14ac:dyDescent="0.25">
      <c r="A5" s="11">
        <v>1</v>
      </c>
      <c r="B5" s="209" t="s">
        <v>9</v>
      </c>
      <c r="C5" s="12" t="s">
        <v>58</v>
      </c>
      <c r="D5" s="13" t="s">
        <v>194</v>
      </c>
      <c r="E5" s="14">
        <v>4</v>
      </c>
      <c r="F5" s="15">
        <v>4</v>
      </c>
      <c r="G5" s="15" t="s">
        <v>10</v>
      </c>
      <c r="H5" s="16">
        <v>8</v>
      </c>
      <c r="I5" s="14"/>
      <c r="J5" s="15"/>
      <c r="K5" s="15"/>
      <c r="L5" s="16"/>
      <c r="M5" s="14"/>
      <c r="N5" s="15"/>
      <c r="O5" s="15"/>
      <c r="P5" s="16"/>
      <c r="Q5" s="14"/>
      <c r="R5" s="15"/>
      <c r="S5" s="15"/>
      <c r="T5" s="16"/>
      <c r="U5" s="14"/>
      <c r="V5" s="15"/>
      <c r="W5" s="15"/>
      <c r="X5" s="16"/>
      <c r="Y5" s="14"/>
      <c r="Z5" s="15"/>
      <c r="AA5" s="15"/>
      <c r="AB5" s="16"/>
      <c r="AC5" s="14"/>
      <c r="AD5" s="15"/>
      <c r="AE5" s="15"/>
      <c r="AF5" s="16"/>
      <c r="AG5" s="17"/>
      <c r="AH5" s="5"/>
      <c r="AI5" s="5"/>
    </row>
    <row r="6" spans="1:35" x14ac:dyDescent="0.25">
      <c r="A6" s="18">
        <v>2</v>
      </c>
      <c r="B6" s="209"/>
      <c r="C6" s="19" t="s">
        <v>59</v>
      </c>
      <c r="D6" s="13" t="s">
        <v>195</v>
      </c>
      <c r="E6" s="20"/>
      <c r="F6" s="21"/>
      <c r="G6" s="21"/>
      <c r="H6" s="22"/>
      <c r="I6" s="20">
        <v>2</v>
      </c>
      <c r="J6" s="21">
        <v>4</v>
      </c>
      <c r="K6" s="21" t="s">
        <v>10</v>
      </c>
      <c r="L6" s="22">
        <v>6</v>
      </c>
      <c r="M6" s="20"/>
      <c r="N6" s="21"/>
      <c r="O6" s="21"/>
      <c r="P6" s="22"/>
      <c r="Q6" s="20"/>
      <c r="R6" s="21"/>
      <c r="S6" s="21"/>
      <c r="T6" s="22"/>
      <c r="U6" s="20"/>
      <c r="V6" s="21"/>
      <c r="W6" s="21"/>
      <c r="X6" s="22"/>
      <c r="Y6" s="20"/>
      <c r="Z6" s="21"/>
      <c r="AA6" s="21"/>
      <c r="AB6" s="22"/>
      <c r="AC6" s="20"/>
      <c r="AD6" s="21"/>
      <c r="AE6" s="21"/>
      <c r="AF6" s="22"/>
      <c r="AG6" s="23" t="s">
        <v>58</v>
      </c>
      <c r="AH6" s="5"/>
      <c r="AI6" s="5"/>
    </row>
    <row r="7" spans="1:35" x14ac:dyDescent="0.25">
      <c r="A7" s="18">
        <v>3</v>
      </c>
      <c r="B7" s="209"/>
      <c r="C7" s="19" t="s">
        <v>23</v>
      </c>
      <c r="D7" s="23" t="s">
        <v>196</v>
      </c>
      <c r="E7" s="20"/>
      <c r="F7" s="21"/>
      <c r="G7" s="21"/>
      <c r="H7" s="22"/>
      <c r="I7" s="20">
        <v>0</v>
      </c>
      <c r="J7" s="21">
        <v>0</v>
      </c>
      <c r="K7" s="21" t="s">
        <v>11</v>
      </c>
      <c r="L7" s="22">
        <v>0</v>
      </c>
      <c r="M7" s="20"/>
      <c r="N7" s="21"/>
      <c r="O7" s="21"/>
      <c r="P7" s="22"/>
      <c r="Q7" s="20"/>
      <c r="R7" s="21"/>
      <c r="S7" s="21"/>
      <c r="T7" s="22"/>
      <c r="U7" s="20"/>
      <c r="V7" s="21"/>
      <c r="W7" s="21"/>
      <c r="X7" s="22"/>
      <c r="Y7" s="20"/>
      <c r="Z7" s="21"/>
      <c r="AA7" s="21"/>
      <c r="AB7" s="22"/>
      <c r="AC7" s="20"/>
      <c r="AD7" s="21"/>
      <c r="AE7" s="21"/>
      <c r="AF7" s="22"/>
      <c r="AG7" s="23" t="s">
        <v>74</v>
      </c>
      <c r="AH7" s="5"/>
      <c r="AI7" s="5"/>
    </row>
    <row r="8" spans="1:35" x14ac:dyDescent="0.25">
      <c r="A8" s="18">
        <v>4</v>
      </c>
      <c r="B8" s="209"/>
      <c r="C8" s="19" t="s">
        <v>12</v>
      </c>
      <c r="D8" s="23" t="s">
        <v>197</v>
      </c>
      <c r="E8" s="20">
        <v>2</v>
      </c>
      <c r="F8" s="21">
        <v>2</v>
      </c>
      <c r="G8" s="21" t="s">
        <v>13</v>
      </c>
      <c r="H8" s="22">
        <v>4</v>
      </c>
      <c r="I8" s="20"/>
      <c r="J8" s="21"/>
      <c r="K8" s="21"/>
      <c r="L8" s="22"/>
      <c r="M8" s="20"/>
      <c r="N8" s="21"/>
      <c r="O8" s="21"/>
      <c r="P8" s="22"/>
      <c r="Q8" s="20"/>
      <c r="R8" s="21"/>
      <c r="S8" s="21"/>
      <c r="T8" s="22"/>
      <c r="U8" s="20"/>
      <c r="V8" s="21"/>
      <c r="W8" s="21"/>
      <c r="X8" s="22"/>
      <c r="Y8" s="20"/>
      <c r="Z8" s="21"/>
      <c r="AA8" s="21"/>
      <c r="AB8" s="22"/>
      <c r="AC8" s="20"/>
      <c r="AD8" s="21"/>
      <c r="AE8" s="21"/>
      <c r="AF8" s="22"/>
      <c r="AG8" s="23"/>
      <c r="AH8" s="5"/>
      <c r="AI8" s="5"/>
    </row>
    <row r="9" spans="1:35" x14ac:dyDescent="0.25">
      <c r="A9" s="18">
        <v>5</v>
      </c>
      <c r="B9" s="209"/>
      <c r="C9" s="19" t="s">
        <v>60</v>
      </c>
      <c r="D9" s="23" t="s">
        <v>198</v>
      </c>
      <c r="E9" s="20">
        <v>2</v>
      </c>
      <c r="F9" s="21">
        <v>2</v>
      </c>
      <c r="G9" s="21" t="s">
        <v>13</v>
      </c>
      <c r="H9" s="22">
        <v>5</v>
      </c>
      <c r="I9" s="20"/>
      <c r="J9" s="21"/>
      <c r="K9" s="21"/>
      <c r="L9" s="22"/>
      <c r="M9" s="20"/>
      <c r="N9" s="21"/>
      <c r="O9" s="21"/>
      <c r="P9" s="22"/>
      <c r="Q9" s="20"/>
      <c r="R9" s="21"/>
      <c r="S9" s="21"/>
      <c r="T9" s="22"/>
      <c r="U9" s="20"/>
      <c r="V9" s="21"/>
      <c r="W9" s="21"/>
      <c r="X9" s="22"/>
      <c r="Y9" s="20"/>
      <c r="Z9" s="21"/>
      <c r="AA9" s="21"/>
      <c r="AB9" s="22"/>
      <c r="AC9" s="20"/>
      <c r="AD9" s="21"/>
      <c r="AE9" s="21"/>
      <c r="AF9" s="22"/>
      <c r="AG9" s="23"/>
      <c r="AH9" s="5"/>
      <c r="AI9" s="5"/>
    </row>
    <row r="10" spans="1:35" x14ac:dyDescent="0.25">
      <c r="A10" s="18">
        <v>6</v>
      </c>
      <c r="B10" s="209"/>
      <c r="C10" s="24" t="s">
        <v>61</v>
      </c>
      <c r="D10" s="23" t="s">
        <v>199</v>
      </c>
      <c r="E10" s="25"/>
      <c r="F10" s="26"/>
      <c r="G10" s="26"/>
      <c r="H10" s="27"/>
      <c r="I10" s="20">
        <v>2</v>
      </c>
      <c r="J10" s="21">
        <v>2</v>
      </c>
      <c r="K10" s="21" t="s">
        <v>13</v>
      </c>
      <c r="L10" s="22">
        <v>4</v>
      </c>
      <c r="M10" s="20"/>
      <c r="N10" s="21"/>
      <c r="O10" s="21"/>
      <c r="P10" s="22"/>
      <c r="Q10" s="20"/>
      <c r="R10" s="21"/>
      <c r="S10" s="21"/>
      <c r="T10" s="22"/>
      <c r="U10" s="20"/>
      <c r="V10" s="21"/>
      <c r="W10" s="21"/>
      <c r="X10" s="22"/>
      <c r="Y10" s="20"/>
      <c r="Z10" s="21"/>
      <c r="AA10" s="21"/>
      <c r="AB10" s="22"/>
      <c r="AC10" s="20"/>
      <c r="AD10" s="21"/>
      <c r="AE10" s="21"/>
      <c r="AF10" s="22"/>
      <c r="AG10" s="23"/>
      <c r="AH10" s="5"/>
      <c r="AI10" s="5"/>
    </row>
    <row r="11" spans="1:35" x14ac:dyDescent="0.25">
      <c r="A11" s="18">
        <v>7</v>
      </c>
      <c r="B11" s="209"/>
      <c r="C11" s="19" t="s">
        <v>62</v>
      </c>
      <c r="D11" s="23" t="s">
        <v>200</v>
      </c>
      <c r="E11" s="20"/>
      <c r="F11" s="21"/>
      <c r="G11" s="21"/>
      <c r="H11" s="22"/>
      <c r="I11" s="20"/>
      <c r="J11" s="21"/>
      <c r="K11" s="21"/>
      <c r="L11" s="22"/>
      <c r="M11" s="20">
        <v>2</v>
      </c>
      <c r="N11" s="21">
        <v>2</v>
      </c>
      <c r="O11" s="21" t="s">
        <v>13</v>
      </c>
      <c r="P11" s="22">
        <v>4</v>
      </c>
      <c r="Q11" s="20"/>
      <c r="R11" s="21"/>
      <c r="S11" s="21"/>
      <c r="T11" s="22"/>
      <c r="U11" s="20"/>
      <c r="V11" s="21"/>
      <c r="W11" s="21"/>
      <c r="X11" s="22"/>
      <c r="Y11" s="20"/>
      <c r="Z11" s="21"/>
      <c r="AA11" s="21"/>
      <c r="AB11" s="22"/>
      <c r="AC11" s="20"/>
      <c r="AD11" s="21"/>
      <c r="AE11" s="21"/>
      <c r="AF11" s="22"/>
      <c r="AG11" s="23" t="s">
        <v>61</v>
      </c>
      <c r="AH11" s="5"/>
      <c r="AI11" s="5"/>
    </row>
    <row r="12" spans="1:35" x14ac:dyDescent="0.25">
      <c r="A12" s="18">
        <v>8</v>
      </c>
      <c r="B12" s="209"/>
      <c r="C12" s="19" t="s">
        <v>31</v>
      </c>
      <c r="D12" s="23" t="s">
        <v>201</v>
      </c>
      <c r="E12" s="20"/>
      <c r="F12" s="21"/>
      <c r="G12" s="21"/>
      <c r="H12" s="22"/>
      <c r="I12" s="20"/>
      <c r="J12" s="21"/>
      <c r="K12" s="21"/>
      <c r="L12" s="22"/>
      <c r="M12" s="20"/>
      <c r="N12" s="21"/>
      <c r="O12" s="21"/>
      <c r="P12" s="22"/>
      <c r="Q12" s="20">
        <v>2</v>
      </c>
      <c r="R12" s="21">
        <v>2</v>
      </c>
      <c r="S12" s="21" t="s">
        <v>10</v>
      </c>
      <c r="T12" s="22">
        <v>4</v>
      </c>
      <c r="U12" s="20"/>
      <c r="V12" s="21"/>
      <c r="W12" s="21"/>
      <c r="X12" s="22"/>
      <c r="Y12" s="20"/>
      <c r="Z12" s="21"/>
      <c r="AA12" s="21"/>
      <c r="AB12" s="22"/>
      <c r="AC12" s="20"/>
      <c r="AD12" s="21"/>
      <c r="AE12" s="21"/>
      <c r="AF12" s="22"/>
      <c r="AG12" s="23" t="s">
        <v>75</v>
      </c>
      <c r="AH12" s="5"/>
      <c r="AI12" s="5"/>
    </row>
    <row r="13" spans="1:35" x14ac:dyDescent="0.25">
      <c r="A13" s="18">
        <v>9</v>
      </c>
      <c r="B13" s="209"/>
      <c r="C13" s="19" t="s">
        <v>63</v>
      </c>
      <c r="D13" s="23" t="s">
        <v>202</v>
      </c>
      <c r="E13" s="20"/>
      <c r="F13" s="21"/>
      <c r="G13" s="21"/>
      <c r="H13" s="22"/>
      <c r="I13" s="20"/>
      <c r="J13" s="21"/>
      <c r="K13" s="21"/>
      <c r="L13" s="22"/>
      <c r="M13" s="20"/>
      <c r="N13" s="21"/>
      <c r="O13" s="21"/>
      <c r="P13" s="22"/>
      <c r="Q13" s="20">
        <v>0</v>
      </c>
      <c r="R13" s="21">
        <v>0</v>
      </c>
      <c r="S13" s="21" t="s">
        <v>11</v>
      </c>
      <c r="T13" s="22">
        <v>0</v>
      </c>
      <c r="U13" s="20"/>
      <c r="V13" s="21"/>
      <c r="W13" s="21"/>
      <c r="X13" s="22"/>
      <c r="Y13" s="20"/>
      <c r="Z13" s="21"/>
      <c r="AA13" s="21"/>
      <c r="AB13" s="22"/>
      <c r="AC13" s="20"/>
      <c r="AD13" s="21"/>
      <c r="AE13" s="21"/>
      <c r="AF13" s="22"/>
      <c r="AG13" s="23" t="s">
        <v>76</v>
      </c>
      <c r="AH13" s="5"/>
      <c r="AI13" s="5"/>
    </row>
    <row r="14" spans="1:35" ht="15.75" thickBot="1" x14ac:dyDescent="0.3">
      <c r="A14" s="18">
        <v>10</v>
      </c>
      <c r="B14" s="209"/>
      <c r="C14" s="28" t="s">
        <v>14</v>
      </c>
      <c r="D14" s="29" t="s">
        <v>203</v>
      </c>
      <c r="E14" s="20"/>
      <c r="F14" s="21"/>
      <c r="G14" s="21"/>
      <c r="H14" s="22"/>
      <c r="I14" s="20">
        <v>2</v>
      </c>
      <c r="J14" s="21">
        <v>1</v>
      </c>
      <c r="K14" s="21" t="s">
        <v>13</v>
      </c>
      <c r="L14" s="22">
        <v>4</v>
      </c>
      <c r="M14" s="20"/>
      <c r="N14" s="21"/>
      <c r="O14" s="21"/>
      <c r="P14" s="22"/>
      <c r="Q14" s="20"/>
      <c r="R14" s="21"/>
      <c r="S14" s="21"/>
      <c r="T14" s="22"/>
      <c r="U14" s="30"/>
      <c r="V14" s="31"/>
      <c r="W14" s="31"/>
      <c r="X14" s="32"/>
      <c r="Y14" s="20"/>
      <c r="Z14" s="21"/>
      <c r="AA14" s="21"/>
      <c r="AB14" s="22"/>
      <c r="AC14" s="30"/>
      <c r="AD14" s="31"/>
      <c r="AE14" s="31"/>
      <c r="AF14" s="32"/>
      <c r="AG14" s="29"/>
      <c r="AH14" s="5"/>
      <c r="AI14" s="5"/>
    </row>
    <row r="15" spans="1:35" x14ac:dyDescent="0.25">
      <c r="A15" s="11">
        <v>11</v>
      </c>
      <c r="B15" s="227" t="s">
        <v>15</v>
      </c>
      <c r="C15" s="33" t="s">
        <v>77</v>
      </c>
      <c r="D15" s="34" t="s">
        <v>204</v>
      </c>
      <c r="E15" s="14"/>
      <c r="F15" s="15"/>
      <c r="G15" s="15"/>
      <c r="H15" s="16"/>
      <c r="I15" s="14"/>
      <c r="J15" s="15"/>
      <c r="K15" s="15"/>
      <c r="L15" s="16"/>
      <c r="M15" s="14">
        <v>2</v>
      </c>
      <c r="N15" s="15">
        <v>2</v>
      </c>
      <c r="O15" s="15" t="s">
        <v>13</v>
      </c>
      <c r="P15" s="16">
        <v>4</v>
      </c>
      <c r="Q15" s="35"/>
      <c r="R15" s="15"/>
      <c r="S15" s="15"/>
      <c r="T15" s="36"/>
      <c r="U15" s="35"/>
      <c r="V15" s="15"/>
      <c r="W15" s="15"/>
      <c r="X15" s="16"/>
      <c r="Y15" s="35"/>
      <c r="Z15" s="15"/>
      <c r="AA15" s="15"/>
      <c r="AB15" s="16"/>
      <c r="AC15" s="14"/>
      <c r="AD15" s="15"/>
      <c r="AE15" s="15"/>
      <c r="AF15" s="16"/>
      <c r="AG15" s="17"/>
      <c r="AH15" s="5"/>
      <c r="AI15" s="5"/>
    </row>
    <row r="16" spans="1:35" x14ac:dyDescent="0.25">
      <c r="A16" s="18">
        <v>12</v>
      </c>
      <c r="B16" s="209"/>
      <c r="C16" s="37" t="s">
        <v>78</v>
      </c>
      <c r="D16" s="38" t="s">
        <v>205</v>
      </c>
      <c r="E16" s="25"/>
      <c r="F16" s="26"/>
      <c r="G16" s="26"/>
      <c r="H16" s="27"/>
      <c r="I16" s="25"/>
      <c r="J16" s="26"/>
      <c r="K16" s="26"/>
      <c r="L16" s="27"/>
      <c r="M16" s="25">
        <v>1</v>
      </c>
      <c r="N16" s="26">
        <v>2</v>
      </c>
      <c r="O16" s="26" t="s">
        <v>13</v>
      </c>
      <c r="P16" s="27">
        <v>4</v>
      </c>
      <c r="Q16" s="25"/>
      <c r="R16" s="26"/>
      <c r="S16" s="26"/>
      <c r="T16" s="39"/>
      <c r="U16" s="40"/>
      <c r="V16" s="26"/>
      <c r="W16" s="26"/>
      <c r="X16" s="27"/>
      <c r="Y16" s="40"/>
      <c r="Z16" s="26"/>
      <c r="AA16" s="26"/>
      <c r="AB16" s="27"/>
      <c r="AC16" s="41"/>
      <c r="AD16" s="42"/>
      <c r="AE16" s="42"/>
      <c r="AF16" s="43"/>
      <c r="AG16" s="23"/>
      <c r="AH16" s="5"/>
      <c r="AI16" s="5"/>
    </row>
    <row r="17" spans="1:35" x14ac:dyDescent="0.25">
      <c r="A17" s="18">
        <v>13</v>
      </c>
      <c r="B17" s="209"/>
      <c r="C17" s="37" t="s">
        <v>79</v>
      </c>
      <c r="D17" s="44" t="s">
        <v>206</v>
      </c>
      <c r="E17" s="20"/>
      <c r="F17" s="21"/>
      <c r="G17" s="21"/>
      <c r="H17" s="22"/>
      <c r="I17" s="20"/>
      <c r="J17" s="21"/>
      <c r="K17" s="21"/>
      <c r="L17" s="22"/>
      <c r="M17" s="20"/>
      <c r="N17" s="21"/>
      <c r="O17" s="21"/>
      <c r="P17" s="22"/>
      <c r="Q17" s="20">
        <v>1</v>
      </c>
      <c r="R17" s="21">
        <v>2</v>
      </c>
      <c r="S17" s="21" t="s">
        <v>13</v>
      </c>
      <c r="T17" s="45">
        <v>4</v>
      </c>
      <c r="U17" s="46"/>
      <c r="V17" s="21"/>
      <c r="W17" s="21"/>
      <c r="X17" s="22"/>
      <c r="Y17" s="46"/>
      <c r="Z17" s="21"/>
      <c r="AA17" s="21"/>
      <c r="AB17" s="22"/>
      <c r="AC17" s="30"/>
      <c r="AD17" s="31"/>
      <c r="AE17" s="31"/>
      <c r="AF17" s="32"/>
      <c r="AG17" s="23" t="s">
        <v>78</v>
      </c>
      <c r="AH17" s="5"/>
      <c r="AI17" s="5"/>
    </row>
    <row r="18" spans="1:35" ht="15.75" thickBot="1" x14ac:dyDescent="0.3">
      <c r="A18" s="128">
        <v>14</v>
      </c>
      <c r="B18" s="228"/>
      <c r="C18" s="48" t="s">
        <v>80</v>
      </c>
      <c r="D18" s="49" t="s">
        <v>207</v>
      </c>
      <c r="E18" s="30"/>
      <c r="F18" s="31"/>
      <c r="G18" s="31"/>
      <c r="H18" s="32"/>
      <c r="I18" s="30"/>
      <c r="J18" s="31"/>
      <c r="K18" s="31"/>
      <c r="L18" s="32"/>
      <c r="M18" s="30"/>
      <c r="N18" s="31"/>
      <c r="O18" s="31"/>
      <c r="P18" s="32"/>
      <c r="Q18" s="50"/>
      <c r="R18" s="31"/>
      <c r="S18" s="31"/>
      <c r="T18" s="51"/>
      <c r="U18" s="50"/>
      <c r="V18" s="31"/>
      <c r="W18" s="31"/>
      <c r="X18" s="32"/>
      <c r="Y18" s="52">
        <v>2</v>
      </c>
      <c r="Z18" s="53">
        <v>2</v>
      </c>
      <c r="AA18" s="53" t="s">
        <v>13</v>
      </c>
      <c r="AB18" s="54">
        <v>4</v>
      </c>
      <c r="AC18" s="20"/>
      <c r="AD18" s="21"/>
      <c r="AE18" s="21"/>
      <c r="AF18" s="22"/>
      <c r="AG18" s="29"/>
      <c r="AH18" s="5"/>
      <c r="AI18" s="5"/>
    </row>
    <row r="19" spans="1:35" x14ac:dyDescent="0.25">
      <c r="A19" s="11">
        <v>15</v>
      </c>
      <c r="B19" s="209" t="s">
        <v>16</v>
      </c>
      <c r="C19" s="55" t="s">
        <v>85</v>
      </c>
      <c r="D19" s="34" t="s">
        <v>208</v>
      </c>
      <c r="E19" s="14">
        <v>2</v>
      </c>
      <c r="F19" s="15">
        <v>2</v>
      </c>
      <c r="G19" s="15" t="s">
        <v>10</v>
      </c>
      <c r="H19" s="16">
        <v>4</v>
      </c>
      <c r="I19" s="14"/>
      <c r="J19" s="15"/>
      <c r="K19" s="15"/>
      <c r="L19" s="16"/>
      <c r="M19" s="14"/>
      <c r="N19" s="15"/>
      <c r="O19" s="15"/>
      <c r="P19" s="16"/>
      <c r="Q19" s="14"/>
      <c r="R19" s="15"/>
      <c r="S19" s="15"/>
      <c r="T19" s="36"/>
      <c r="U19" s="35"/>
      <c r="V19" s="15"/>
      <c r="W19" s="15"/>
      <c r="X19" s="16"/>
      <c r="Y19" s="35"/>
      <c r="Z19" s="15"/>
      <c r="AA19" s="15"/>
      <c r="AB19" s="16"/>
      <c r="AC19" s="35"/>
      <c r="AD19" s="15"/>
      <c r="AE19" s="15"/>
      <c r="AF19" s="16"/>
      <c r="AG19" s="56"/>
      <c r="AH19" s="5"/>
      <c r="AI19" s="5"/>
    </row>
    <row r="20" spans="1:35" x14ac:dyDescent="0.25">
      <c r="A20" s="18">
        <v>16</v>
      </c>
      <c r="B20" s="209"/>
      <c r="C20" s="37" t="s">
        <v>86</v>
      </c>
      <c r="D20" s="44" t="s">
        <v>209</v>
      </c>
      <c r="E20" s="20"/>
      <c r="F20" s="21"/>
      <c r="G20" s="21"/>
      <c r="H20" s="22"/>
      <c r="I20" s="20">
        <v>0</v>
      </c>
      <c r="J20" s="21">
        <v>3</v>
      </c>
      <c r="K20" s="21" t="s">
        <v>10</v>
      </c>
      <c r="L20" s="22">
        <v>4</v>
      </c>
      <c r="M20" s="20"/>
      <c r="N20" s="21"/>
      <c r="O20" s="21"/>
      <c r="P20" s="22"/>
      <c r="Q20" s="20"/>
      <c r="R20" s="21"/>
      <c r="S20" s="21"/>
      <c r="T20" s="45"/>
      <c r="U20" s="46"/>
      <c r="V20" s="21"/>
      <c r="W20" s="21"/>
      <c r="X20" s="22"/>
      <c r="Y20" s="46"/>
      <c r="Z20" s="21"/>
      <c r="AA20" s="21"/>
      <c r="AB20" s="22"/>
      <c r="AC20" s="46"/>
      <c r="AD20" s="21"/>
      <c r="AE20" s="21"/>
      <c r="AF20" s="22"/>
      <c r="AG20" s="23" t="s">
        <v>85</v>
      </c>
      <c r="AH20" s="5"/>
      <c r="AI20" s="5"/>
    </row>
    <row r="21" spans="1:35" x14ac:dyDescent="0.25">
      <c r="A21" s="18">
        <v>17</v>
      </c>
      <c r="B21" s="209"/>
      <c r="C21" s="37" t="s">
        <v>87</v>
      </c>
      <c r="D21" s="44" t="s">
        <v>210</v>
      </c>
      <c r="E21" s="20">
        <v>0</v>
      </c>
      <c r="F21" s="21">
        <v>3</v>
      </c>
      <c r="G21" s="21" t="s">
        <v>10</v>
      </c>
      <c r="H21" s="22">
        <v>4</v>
      </c>
      <c r="I21" s="20"/>
      <c r="J21" s="21"/>
      <c r="K21" s="21"/>
      <c r="L21" s="22"/>
      <c r="M21" s="20"/>
      <c r="N21" s="21"/>
      <c r="O21" s="21"/>
      <c r="P21" s="22"/>
      <c r="Q21" s="20"/>
      <c r="R21" s="21"/>
      <c r="S21" s="21"/>
      <c r="T21" s="45"/>
      <c r="U21" s="46"/>
      <c r="V21" s="21"/>
      <c r="W21" s="21"/>
      <c r="X21" s="22"/>
      <c r="Y21" s="46"/>
      <c r="Z21" s="21"/>
      <c r="AA21" s="21"/>
      <c r="AB21" s="22"/>
      <c r="AC21" s="46"/>
      <c r="AD21" s="21"/>
      <c r="AE21" s="21"/>
      <c r="AF21" s="22"/>
      <c r="AG21" s="23"/>
      <c r="AH21" s="5"/>
      <c r="AI21" s="5"/>
    </row>
    <row r="22" spans="1:35" x14ac:dyDescent="0.25">
      <c r="A22" s="18">
        <v>18</v>
      </c>
      <c r="B22" s="209"/>
      <c r="C22" s="37" t="s">
        <v>88</v>
      </c>
      <c r="D22" s="44" t="s">
        <v>211</v>
      </c>
      <c r="E22" s="20"/>
      <c r="F22" s="21"/>
      <c r="G22" s="21"/>
      <c r="H22" s="22"/>
      <c r="I22" s="20">
        <v>2</v>
      </c>
      <c r="J22" s="21">
        <v>3</v>
      </c>
      <c r="K22" s="21" t="s">
        <v>10</v>
      </c>
      <c r="L22" s="22">
        <v>5</v>
      </c>
      <c r="M22" s="20"/>
      <c r="N22" s="21"/>
      <c r="O22" s="21"/>
      <c r="P22" s="22"/>
      <c r="Q22" s="20"/>
      <c r="R22" s="21"/>
      <c r="S22" s="21"/>
      <c r="T22" s="45"/>
      <c r="U22" s="46"/>
      <c r="V22" s="21"/>
      <c r="W22" s="21"/>
      <c r="X22" s="22"/>
      <c r="Y22" s="46"/>
      <c r="Z22" s="21"/>
      <c r="AA22" s="21"/>
      <c r="AB22" s="22"/>
      <c r="AC22" s="46"/>
      <c r="AD22" s="21"/>
      <c r="AE22" s="21"/>
      <c r="AF22" s="22"/>
      <c r="AG22" s="23" t="s">
        <v>87</v>
      </c>
      <c r="AH22" s="5"/>
      <c r="AI22" s="5"/>
    </row>
    <row r="23" spans="1:35" x14ac:dyDescent="0.25">
      <c r="A23" s="18">
        <v>19</v>
      </c>
      <c r="B23" s="209"/>
      <c r="C23" s="37" t="s">
        <v>89</v>
      </c>
      <c r="D23" s="44" t="s">
        <v>212</v>
      </c>
      <c r="E23" s="20"/>
      <c r="F23" s="21"/>
      <c r="G23" s="21"/>
      <c r="H23" s="22"/>
      <c r="I23" s="20"/>
      <c r="J23" s="21"/>
      <c r="K23" s="21"/>
      <c r="L23" s="22"/>
      <c r="M23" s="20">
        <v>0</v>
      </c>
      <c r="N23" s="21">
        <v>3</v>
      </c>
      <c r="O23" s="21" t="s">
        <v>10</v>
      </c>
      <c r="P23" s="22">
        <v>4</v>
      </c>
      <c r="Q23" s="20"/>
      <c r="R23" s="21"/>
      <c r="S23" s="21"/>
      <c r="T23" s="45"/>
      <c r="U23" s="46"/>
      <c r="V23" s="21"/>
      <c r="W23" s="21"/>
      <c r="X23" s="22"/>
      <c r="Y23" s="46"/>
      <c r="Z23" s="21"/>
      <c r="AA23" s="21"/>
      <c r="AB23" s="22"/>
      <c r="AC23" s="46"/>
      <c r="AD23" s="21"/>
      <c r="AE23" s="21"/>
      <c r="AF23" s="22"/>
      <c r="AG23" s="23" t="s">
        <v>88</v>
      </c>
      <c r="AH23" s="5"/>
      <c r="AI23" s="5"/>
    </row>
    <row r="24" spans="1:35" x14ac:dyDescent="0.25">
      <c r="A24" s="18">
        <v>20</v>
      </c>
      <c r="B24" s="209"/>
      <c r="C24" s="37" t="s">
        <v>90</v>
      </c>
      <c r="D24" s="44" t="s">
        <v>213</v>
      </c>
      <c r="E24" s="20"/>
      <c r="F24" s="21"/>
      <c r="G24" s="21"/>
      <c r="H24" s="22"/>
      <c r="I24" s="20"/>
      <c r="J24" s="21"/>
      <c r="K24" s="21"/>
      <c r="L24" s="22"/>
      <c r="M24" s="20"/>
      <c r="N24" s="21"/>
      <c r="O24" s="21"/>
      <c r="P24" s="22"/>
      <c r="Q24" s="20">
        <v>3</v>
      </c>
      <c r="R24" s="21">
        <v>2</v>
      </c>
      <c r="S24" s="21" t="s">
        <v>13</v>
      </c>
      <c r="T24" s="45">
        <v>5</v>
      </c>
      <c r="U24" s="46"/>
      <c r="V24" s="21"/>
      <c r="W24" s="21"/>
      <c r="X24" s="22"/>
      <c r="Y24" s="46"/>
      <c r="Z24" s="21"/>
      <c r="AA24" s="21"/>
      <c r="AB24" s="22"/>
      <c r="AC24" s="46"/>
      <c r="AD24" s="21"/>
      <c r="AE24" s="21"/>
      <c r="AF24" s="22"/>
      <c r="AG24" s="23" t="s">
        <v>117</v>
      </c>
      <c r="AH24" s="5"/>
      <c r="AI24" s="5"/>
    </row>
    <row r="25" spans="1:35" x14ac:dyDescent="0.25">
      <c r="A25" s="18">
        <v>21</v>
      </c>
      <c r="B25" s="209"/>
      <c r="C25" s="37" t="s">
        <v>91</v>
      </c>
      <c r="D25" s="44" t="s">
        <v>214</v>
      </c>
      <c r="E25" s="20"/>
      <c r="F25" s="21"/>
      <c r="G25" s="21"/>
      <c r="H25" s="22"/>
      <c r="I25" s="20"/>
      <c r="J25" s="21"/>
      <c r="K25" s="21"/>
      <c r="L25" s="22"/>
      <c r="M25" s="20"/>
      <c r="N25" s="21"/>
      <c r="O25" s="21"/>
      <c r="P25" s="22"/>
      <c r="Q25" s="20"/>
      <c r="R25" s="21"/>
      <c r="S25" s="21"/>
      <c r="T25" s="45"/>
      <c r="U25" s="46">
        <v>2</v>
      </c>
      <c r="V25" s="21">
        <v>2</v>
      </c>
      <c r="W25" s="21" t="s">
        <v>13</v>
      </c>
      <c r="X25" s="22">
        <v>5</v>
      </c>
      <c r="Y25" s="46"/>
      <c r="Z25" s="21"/>
      <c r="AA25" s="21"/>
      <c r="AB25" s="22"/>
      <c r="AC25" s="46"/>
      <c r="AD25" s="21"/>
      <c r="AE25" s="21"/>
      <c r="AF25" s="22"/>
      <c r="AG25" s="23" t="s">
        <v>90</v>
      </c>
      <c r="AH25" s="5"/>
      <c r="AI25" s="5"/>
    </row>
    <row r="26" spans="1:35" x14ac:dyDescent="0.25">
      <c r="A26" s="18">
        <v>22</v>
      </c>
      <c r="B26" s="209"/>
      <c r="C26" s="37" t="s">
        <v>17</v>
      </c>
      <c r="D26" s="44" t="s">
        <v>215</v>
      </c>
      <c r="E26" s="20">
        <v>3</v>
      </c>
      <c r="F26" s="21">
        <v>1</v>
      </c>
      <c r="G26" s="21" t="s">
        <v>13</v>
      </c>
      <c r="H26" s="22">
        <v>5</v>
      </c>
      <c r="I26" s="20"/>
      <c r="J26" s="21"/>
      <c r="K26" s="21"/>
      <c r="L26" s="22"/>
      <c r="M26" s="20"/>
      <c r="N26" s="21"/>
      <c r="O26" s="21"/>
      <c r="P26" s="22"/>
      <c r="Q26" s="20"/>
      <c r="R26" s="21"/>
      <c r="S26" s="21"/>
      <c r="T26" s="45"/>
      <c r="U26" s="46"/>
      <c r="V26" s="21"/>
      <c r="W26" s="21"/>
      <c r="X26" s="22"/>
      <c r="Y26" s="46"/>
      <c r="Z26" s="21"/>
      <c r="AA26" s="21"/>
      <c r="AB26" s="22"/>
      <c r="AC26" s="46"/>
      <c r="AD26" s="21"/>
      <c r="AE26" s="21"/>
      <c r="AF26" s="22"/>
      <c r="AG26" s="23"/>
      <c r="AH26" s="5"/>
      <c r="AI26" s="5"/>
    </row>
    <row r="27" spans="1:35" x14ac:dyDescent="0.25">
      <c r="A27" s="18">
        <v>23</v>
      </c>
      <c r="B27" s="209"/>
      <c r="C27" s="37" t="s">
        <v>92</v>
      </c>
      <c r="D27" s="44" t="s">
        <v>216</v>
      </c>
      <c r="E27" s="20"/>
      <c r="F27" s="21"/>
      <c r="G27" s="21"/>
      <c r="H27" s="22"/>
      <c r="I27" s="20">
        <v>2</v>
      </c>
      <c r="J27" s="21">
        <v>3</v>
      </c>
      <c r="K27" s="21" t="s">
        <v>13</v>
      </c>
      <c r="L27" s="22">
        <v>5</v>
      </c>
      <c r="M27" s="20"/>
      <c r="N27" s="21"/>
      <c r="O27" s="21"/>
      <c r="P27" s="22"/>
      <c r="Q27" s="20"/>
      <c r="R27" s="21"/>
      <c r="S27" s="21"/>
      <c r="T27" s="45"/>
      <c r="U27" s="46"/>
      <c r="V27" s="21"/>
      <c r="W27" s="21"/>
      <c r="X27" s="22"/>
      <c r="Y27" s="46"/>
      <c r="Z27" s="21"/>
      <c r="AA27" s="21"/>
      <c r="AB27" s="22"/>
      <c r="AC27" s="46"/>
      <c r="AD27" s="21"/>
      <c r="AE27" s="21"/>
      <c r="AF27" s="22"/>
      <c r="AG27" s="23" t="s">
        <v>17</v>
      </c>
      <c r="AH27" s="5"/>
      <c r="AI27" s="5"/>
    </row>
    <row r="28" spans="1:35" x14ac:dyDescent="0.25">
      <c r="A28" s="18">
        <v>24</v>
      </c>
      <c r="B28" s="209"/>
      <c r="C28" s="37" t="s">
        <v>93</v>
      </c>
      <c r="D28" s="44" t="s">
        <v>217</v>
      </c>
      <c r="E28" s="20"/>
      <c r="F28" s="21"/>
      <c r="G28" s="21"/>
      <c r="H28" s="22"/>
      <c r="I28" s="20"/>
      <c r="J28" s="21"/>
      <c r="K28" s="21"/>
      <c r="L28" s="22"/>
      <c r="M28" s="20">
        <v>2</v>
      </c>
      <c r="N28" s="21">
        <v>2</v>
      </c>
      <c r="O28" s="21" t="s">
        <v>13</v>
      </c>
      <c r="P28" s="22">
        <v>4</v>
      </c>
      <c r="Q28" s="20"/>
      <c r="R28" s="21"/>
      <c r="S28" s="21"/>
      <c r="T28" s="45"/>
      <c r="U28" s="46"/>
      <c r="V28" s="21"/>
      <c r="W28" s="21"/>
      <c r="X28" s="22"/>
      <c r="Y28" s="46"/>
      <c r="Z28" s="21"/>
      <c r="AA28" s="21"/>
      <c r="AB28" s="22"/>
      <c r="AC28" s="46"/>
      <c r="AD28" s="21"/>
      <c r="AE28" s="21"/>
      <c r="AF28" s="22"/>
      <c r="AG28" s="23" t="s">
        <v>17</v>
      </c>
      <c r="AH28" s="5"/>
      <c r="AI28" s="5"/>
    </row>
    <row r="29" spans="1:35" x14ac:dyDescent="0.25">
      <c r="A29" s="18">
        <v>25</v>
      </c>
      <c r="B29" s="209"/>
      <c r="C29" s="37" t="s">
        <v>94</v>
      </c>
      <c r="D29" s="44" t="s">
        <v>218</v>
      </c>
      <c r="E29" s="20"/>
      <c r="F29" s="21"/>
      <c r="G29" s="21"/>
      <c r="H29" s="22"/>
      <c r="I29" s="20"/>
      <c r="J29" s="21"/>
      <c r="K29" s="21"/>
      <c r="L29" s="22"/>
      <c r="M29" s="20"/>
      <c r="N29" s="21"/>
      <c r="O29" s="21"/>
      <c r="P29" s="22"/>
      <c r="Q29" s="20">
        <v>2</v>
      </c>
      <c r="R29" s="21">
        <v>3</v>
      </c>
      <c r="S29" s="21" t="s">
        <v>13</v>
      </c>
      <c r="T29" s="45">
        <v>5</v>
      </c>
      <c r="U29" s="46"/>
      <c r="V29" s="21"/>
      <c r="W29" s="21"/>
      <c r="X29" s="22"/>
      <c r="Y29" s="46"/>
      <c r="Z29" s="21"/>
      <c r="AA29" s="21"/>
      <c r="AB29" s="22"/>
      <c r="AC29" s="46"/>
      <c r="AD29" s="21"/>
      <c r="AE29" s="21"/>
      <c r="AF29" s="22"/>
      <c r="AG29" s="23" t="s">
        <v>93</v>
      </c>
      <c r="AH29" s="5"/>
      <c r="AI29" s="5"/>
    </row>
    <row r="30" spans="1:35" x14ac:dyDescent="0.25">
      <c r="A30" s="18">
        <v>26</v>
      </c>
      <c r="B30" s="209"/>
      <c r="C30" s="37" t="s">
        <v>95</v>
      </c>
      <c r="D30" s="44" t="s">
        <v>219</v>
      </c>
      <c r="E30" s="20"/>
      <c r="F30" s="21"/>
      <c r="G30" s="21"/>
      <c r="H30" s="22"/>
      <c r="I30" s="20"/>
      <c r="J30" s="21"/>
      <c r="K30" s="21"/>
      <c r="L30" s="22"/>
      <c r="M30" s="20">
        <v>2</v>
      </c>
      <c r="N30" s="21">
        <v>2</v>
      </c>
      <c r="O30" s="21" t="s">
        <v>13</v>
      </c>
      <c r="P30" s="22">
        <v>4</v>
      </c>
      <c r="Q30" s="20"/>
      <c r="R30" s="21"/>
      <c r="S30" s="21"/>
      <c r="T30" s="45"/>
      <c r="U30" s="46"/>
      <c r="V30" s="21"/>
      <c r="W30" s="21"/>
      <c r="X30" s="22"/>
      <c r="Y30" s="46"/>
      <c r="Z30" s="21"/>
      <c r="AA30" s="21"/>
      <c r="AB30" s="22"/>
      <c r="AC30" s="46"/>
      <c r="AD30" s="21"/>
      <c r="AE30" s="21"/>
      <c r="AF30" s="22"/>
      <c r="AG30" s="23" t="s">
        <v>58</v>
      </c>
      <c r="AH30" s="5"/>
      <c r="AI30" s="5"/>
    </row>
    <row r="31" spans="1:35" x14ac:dyDescent="0.25">
      <c r="A31" s="18">
        <v>27</v>
      </c>
      <c r="B31" s="209"/>
      <c r="C31" s="37" t="s">
        <v>21</v>
      </c>
      <c r="D31" s="44" t="s">
        <v>220</v>
      </c>
      <c r="E31" s="20"/>
      <c r="F31" s="21"/>
      <c r="G31" s="21"/>
      <c r="H31" s="22"/>
      <c r="I31" s="20"/>
      <c r="J31" s="21"/>
      <c r="K31" s="21"/>
      <c r="L31" s="22"/>
      <c r="M31" s="20"/>
      <c r="N31" s="21"/>
      <c r="O31" s="21"/>
      <c r="P31" s="22"/>
      <c r="Q31" s="20">
        <v>2</v>
      </c>
      <c r="R31" s="21">
        <v>2</v>
      </c>
      <c r="S31" s="21" t="s">
        <v>13</v>
      </c>
      <c r="T31" s="45">
        <v>4</v>
      </c>
      <c r="U31" s="46"/>
      <c r="V31" s="21"/>
      <c r="W31" s="21"/>
      <c r="X31" s="22"/>
      <c r="Y31" s="46"/>
      <c r="Z31" s="21"/>
      <c r="AA31" s="21"/>
      <c r="AB31" s="22"/>
      <c r="AC31" s="46"/>
      <c r="AD31" s="21"/>
      <c r="AE31" s="21"/>
      <c r="AF31" s="22"/>
      <c r="AG31" s="23" t="s">
        <v>95</v>
      </c>
      <c r="AH31" s="5"/>
      <c r="AI31" s="5"/>
    </row>
    <row r="32" spans="1:35" x14ac:dyDescent="0.25">
      <c r="A32" s="18">
        <v>28</v>
      </c>
      <c r="B32" s="209"/>
      <c r="C32" s="37" t="s">
        <v>22</v>
      </c>
      <c r="D32" s="44" t="s">
        <v>221</v>
      </c>
      <c r="E32" s="20"/>
      <c r="F32" s="21"/>
      <c r="G32" s="21"/>
      <c r="H32" s="22"/>
      <c r="I32" s="20"/>
      <c r="J32" s="21"/>
      <c r="K32" s="21"/>
      <c r="L32" s="22"/>
      <c r="M32" s="20"/>
      <c r="N32" s="21"/>
      <c r="O32" s="21"/>
      <c r="P32" s="22"/>
      <c r="Q32" s="20"/>
      <c r="R32" s="21"/>
      <c r="S32" s="21"/>
      <c r="T32" s="45"/>
      <c r="U32" s="46">
        <v>2</v>
      </c>
      <c r="V32" s="21">
        <v>2</v>
      </c>
      <c r="W32" s="21" t="s">
        <v>13</v>
      </c>
      <c r="X32" s="22">
        <v>4</v>
      </c>
      <c r="Y32" s="46"/>
      <c r="Z32" s="21"/>
      <c r="AA32" s="21"/>
      <c r="AB32" s="22"/>
      <c r="AC32" s="46"/>
      <c r="AD32" s="21"/>
      <c r="AE32" s="21"/>
      <c r="AF32" s="22"/>
      <c r="AG32" s="23" t="s">
        <v>21</v>
      </c>
      <c r="AH32" s="5"/>
      <c r="AI32" s="5"/>
    </row>
    <row r="33" spans="1:35" x14ac:dyDescent="0.25">
      <c r="A33" s="18">
        <v>29</v>
      </c>
      <c r="B33" s="209"/>
      <c r="C33" s="37" t="s">
        <v>96</v>
      </c>
      <c r="D33" s="44" t="s">
        <v>222</v>
      </c>
      <c r="E33" s="20"/>
      <c r="F33" s="21"/>
      <c r="G33" s="21"/>
      <c r="H33" s="22"/>
      <c r="I33" s="20"/>
      <c r="J33" s="21"/>
      <c r="K33" s="21"/>
      <c r="L33" s="22"/>
      <c r="M33" s="20">
        <v>2</v>
      </c>
      <c r="N33" s="21">
        <v>2</v>
      </c>
      <c r="O33" s="21" t="s">
        <v>10</v>
      </c>
      <c r="P33" s="22">
        <v>4</v>
      </c>
      <c r="Q33" s="20"/>
      <c r="R33" s="21"/>
      <c r="S33" s="21"/>
      <c r="T33" s="45"/>
      <c r="U33" s="46"/>
      <c r="V33" s="21"/>
      <c r="W33" s="21"/>
      <c r="X33" s="22"/>
      <c r="Y33" s="46"/>
      <c r="Z33" s="21"/>
      <c r="AA33" s="21"/>
      <c r="AB33" s="22"/>
      <c r="AC33" s="46"/>
      <c r="AD33" s="21"/>
      <c r="AE33" s="21"/>
      <c r="AF33" s="22"/>
      <c r="AG33" s="23" t="s">
        <v>58</v>
      </c>
      <c r="AH33" s="5"/>
      <c r="AI33" s="5"/>
    </row>
    <row r="34" spans="1:35" x14ac:dyDescent="0.25">
      <c r="A34" s="18">
        <v>30</v>
      </c>
      <c r="B34" s="209"/>
      <c r="C34" s="37" t="s">
        <v>18</v>
      </c>
      <c r="D34" s="44" t="s">
        <v>223</v>
      </c>
      <c r="E34" s="20"/>
      <c r="F34" s="21"/>
      <c r="G34" s="21"/>
      <c r="H34" s="22"/>
      <c r="I34" s="20"/>
      <c r="J34" s="21"/>
      <c r="K34" s="21"/>
      <c r="L34" s="22"/>
      <c r="M34" s="20"/>
      <c r="N34" s="21"/>
      <c r="O34" s="21"/>
      <c r="P34" s="22"/>
      <c r="Q34" s="20">
        <v>3</v>
      </c>
      <c r="R34" s="21">
        <v>2</v>
      </c>
      <c r="S34" s="21" t="s">
        <v>13</v>
      </c>
      <c r="T34" s="45">
        <v>5</v>
      </c>
      <c r="U34" s="46"/>
      <c r="V34" s="21"/>
      <c r="W34" s="21"/>
      <c r="X34" s="22"/>
      <c r="Y34" s="46"/>
      <c r="Z34" s="21"/>
      <c r="AA34" s="21"/>
      <c r="AB34" s="22"/>
      <c r="AC34" s="46"/>
      <c r="AD34" s="21"/>
      <c r="AE34" s="21"/>
      <c r="AF34" s="22"/>
      <c r="AG34" s="23" t="s">
        <v>96</v>
      </c>
      <c r="AH34" s="5"/>
      <c r="AI34" s="5"/>
    </row>
    <row r="35" spans="1:35" x14ac:dyDescent="0.25">
      <c r="A35" s="18">
        <v>31</v>
      </c>
      <c r="B35" s="209"/>
      <c r="C35" s="37" t="s">
        <v>97</v>
      </c>
      <c r="D35" s="57" t="s">
        <v>224</v>
      </c>
      <c r="E35" s="30"/>
      <c r="F35" s="31"/>
      <c r="G35" s="31"/>
      <c r="H35" s="32"/>
      <c r="I35" s="30"/>
      <c r="J35" s="31"/>
      <c r="K35" s="31"/>
      <c r="L35" s="32"/>
      <c r="M35" s="30"/>
      <c r="N35" s="31"/>
      <c r="O35" s="31"/>
      <c r="P35" s="32"/>
      <c r="Q35" s="30"/>
      <c r="R35" s="31"/>
      <c r="S35" s="31"/>
      <c r="T35" s="51"/>
      <c r="U35" s="46">
        <v>2</v>
      </c>
      <c r="V35" s="21">
        <v>2</v>
      </c>
      <c r="W35" s="21" t="s">
        <v>13</v>
      </c>
      <c r="X35" s="22">
        <v>5</v>
      </c>
      <c r="Y35" s="50"/>
      <c r="Z35" s="31"/>
      <c r="AA35" s="31"/>
      <c r="AB35" s="32"/>
      <c r="AC35" s="50"/>
      <c r="AD35" s="31"/>
      <c r="AE35" s="31"/>
      <c r="AF35" s="32"/>
      <c r="AG35" s="23" t="s">
        <v>18</v>
      </c>
      <c r="AH35" s="5"/>
      <c r="AI35" s="5"/>
    </row>
    <row r="36" spans="1:35" ht="18" customHeight="1" thickBot="1" x14ac:dyDescent="0.3">
      <c r="A36" s="128">
        <v>32</v>
      </c>
      <c r="B36" s="209"/>
      <c r="C36" s="58" t="s">
        <v>98</v>
      </c>
      <c r="D36" s="57" t="s">
        <v>225</v>
      </c>
      <c r="E36" s="59"/>
      <c r="F36" s="53"/>
      <c r="G36" s="53"/>
      <c r="H36" s="54"/>
      <c r="I36" s="59"/>
      <c r="J36" s="53"/>
      <c r="K36" s="53"/>
      <c r="L36" s="54"/>
      <c r="M36" s="59"/>
      <c r="N36" s="53"/>
      <c r="O36" s="53"/>
      <c r="P36" s="54"/>
      <c r="Q36" s="59"/>
      <c r="R36" s="53"/>
      <c r="S36" s="53"/>
      <c r="T36" s="88"/>
      <c r="U36" s="52"/>
      <c r="V36" s="53"/>
      <c r="W36" s="53"/>
      <c r="X36" s="54"/>
      <c r="Y36" s="52"/>
      <c r="Z36" s="53"/>
      <c r="AA36" s="53"/>
      <c r="AB36" s="54"/>
      <c r="AC36" s="52">
        <v>2</v>
      </c>
      <c r="AD36" s="53">
        <v>2</v>
      </c>
      <c r="AE36" s="53" t="s">
        <v>10</v>
      </c>
      <c r="AF36" s="54">
        <v>4</v>
      </c>
      <c r="AG36" s="139" t="s">
        <v>14</v>
      </c>
      <c r="AH36" s="5"/>
      <c r="AI36" s="5"/>
    </row>
    <row r="37" spans="1:35" x14ac:dyDescent="0.25">
      <c r="A37" s="11">
        <v>33</v>
      </c>
      <c r="B37" s="210" t="s">
        <v>27</v>
      </c>
      <c r="C37" s="33" t="s">
        <v>141</v>
      </c>
      <c r="D37" s="34" t="s">
        <v>237</v>
      </c>
      <c r="E37" s="14"/>
      <c r="F37" s="15"/>
      <c r="G37" s="15"/>
      <c r="H37" s="16"/>
      <c r="I37" s="14"/>
      <c r="J37" s="15"/>
      <c r="K37" s="15"/>
      <c r="L37" s="16"/>
      <c r="M37" s="14"/>
      <c r="N37" s="15"/>
      <c r="O37" s="15"/>
      <c r="P37" s="16"/>
      <c r="Q37" s="129"/>
      <c r="R37" s="130"/>
      <c r="S37" s="130"/>
      <c r="T37" s="131"/>
      <c r="U37" s="35">
        <v>2</v>
      </c>
      <c r="V37" s="15">
        <v>1</v>
      </c>
      <c r="W37" s="15" t="s">
        <v>13</v>
      </c>
      <c r="X37" s="36">
        <v>4</v>
      </c>
      <c r="Y37" s="35"/>
      <c r="Z37" s="15"/>
      <c r="AA37" s="15"/>
      <c r="AB37" s="16"/>
      <c r="AC37" s="14"/>
      <c r="AD37" s="15"/>
      <c r="AE37" s="15"/>
      <c r="AF37" s="16"/>
      <c r="AG37" s="17" t="s">
        <v>60</v>
      </c>
      <c r="AH37" s="5"/>
      <c r="AI37" s="5"/>
    </row>
    <row r="38" spans="1:35" x14ac:dyDescent="0.25">
      <c r="A38" s="18">
        <v>34</v>
      </c>
      <c r="B38" s="211"/>
      <c r="C38" s="55" t="s">
        <v>119</v>
      </c>
      <c r="D38" s="38" t="s">
        <v>238</v>
      </c>
      <c r="E38" s="25"/>
      <c r="F38" s="26"/>
      <c r="G38" s="26"/>
      <c r="H38" s="27"/>
      <c r="I38" s="25"/>
      <c r="J38" s="26"/>
      <c r="K38" s="26"/>
      <c r="L38" s="27"/>
      <c r="M38" s="25"/>
      <c r="N38" s="26"/>
      <c r="O38" s="26"/>
      <c r="P38" s="27"/>
      <c r="Q38" s="132"/>
      <c r="R38" s="133"/>
      <c r="S38" s="133"/>
      <c r="T38" s="134"/>
      <c r="U38" s="40">
        <v>2</v>
      </c>
      <c r="V38" s="26">
        <v>2</v>
      </c>
      <c r="W38" s="26" t="s">
        <v>10</v>
      </c>
      <c r="X38" s="39">
        <v>4</v>
      </c>
      <c r="Y38" s="40"/>
      <c r="Z38" s="26"/>
      <c r="AA38" s="26"/>
      <c r="AB38" s="27"/>
      <c r="AC38" s="25"/>
      <c r="AD38" s="26"/>
      <c r="AE38" s="26"/>
      <c r="AF38" s="27"/>
      <c r="AG38" s="23" t="s">
        <v>138</v>
      </c>
      <c r="AH38" s="5"/>
      <c r="AI38" s="5"/>
    </row>
    <row r="39" spans="1:35" x14ac:dyDescent="0.25">
      <c r="A39" s="18">
        <v>35</v>
      </c>
      <c r="B39" s="211"/>
      <c r="C39" s="37" t="s">
        <v>120</v>
      </c>
      <c r="D39" s="38" t="s">
        <v>239</v>
      </c>
      <c r="E39" s="25"/>
      <c r="F39" s="26"/>
      <c r="G39" s="26"/>
      <c r="H39" s="27"/>
      <c r="I39" s="25"/>
      <c r="J39" s="26"/>
      <c r="K39" s="26"/>
      <c r="L39" s="27"/>
      <c r="M39" s="25"/>
      <c r="N39" s="26"/>
      <c r="O39" s="26"/>
      <c r="P39" s="27"/>
      <c r="Q39" s="135"/>
      <c r="R39" s="136"/>
      <c r="S39" s="136"/>
      <c r="T39" s="137"/>
      <c r="U39" s="40">
        <v>0</v>
      </c>
      <c r="V39" s="26">
        <v>3</v>
      </c>
      <c r="W39" s="26" t="s">
        <v>10</v>
      </c>
      <c r="X39" s="39">
        <v>4</v>
      </c>
      <c r="Y39" s="46"/>
      <c r="Z39" s="21"/>
      <c r="AA39" s="21"/>
      <c r="AB39" s="22"/>
      <c r="AC39" s="20"/>
      <c r="AD39" s="21"/>
      <c r="AE39" s="21"/>
      <c r="AF39" s="22"/>
      <c r="AG39" s="23" t="s">
        <v>21</v>
      </c>
      <c r="AH39" s="5"/>
      <c r="AI39" s="5"/>
    </row>
    <row r="40" spans="1:35" x14ac:dyDescent="0.25">
      <c r="A40" s="18">
        <v>36</v>
      </c>
      <c r="B40" s="211"/>
      <c r="C40" s="37" t="s">
        <v>142</v>
      </c>
      <c r="D40" s="44" t="s">
        <v>240</v>
      </c>
      <c r="E40" s="20"/>
      <c r="F40" s="21"/>
      <c r="G40" s="21"/>
      <c r="H40" s="22"/>
      <c r="I40" s="20"/>
      <c r="J40" s="21"/>
      <c r="K40" s="21"/>
      <c r="L40" s="22"/>
      <c r="M40" s="20"/>
      <c r="N40" s="21"/>
      <c r="O40" s="21"/>
      <c r="P40" s="22"/>
      <c r="Q40" s="20"/>
      <c r="R40" s="21"/>
      <c r="S40" s="21"/>
      <c r="T40" s="22"/>
      <c r="U40" s="46">
        <v>2</v>
      </c>
      <c r="V40" s="21">
        <v>2</v>
      </c>
      <c r="W40" s="21" t="s">
        <v>10</v>
      </c>
      <c r="X40" s="22">
        <v>5</v>
      </c>
      <c r="Y40" s="46"/>
      <c r="Z40" s="21"/>
      <c r="AA40" s="21"/>
      <c r="AB40" s="22"/>
      <c r="AC40" s="20"/>
      <c r="AD40" s="21"/>
      <c r="AE40" s="21"/>
      <c r="AF40" s="22"/>
      <c r="AG40" s="23" t="s">
        <v>60</v>
      </c>
      <c r="AH40" s="5"/>
      <c r="AI40" s="5"/>
    </row>
    <row r="41" spans="1:35" x14ac:dyDescent="0.25">
      <c r="A41" s="18">
        <v>37</v>
      </c>
      <c r="B41" s="211"/>
      <c r="C41" s="37" t="s">
        <v>143</v>
      </c>
      <c r="D41" s="44" t="s">
        <v>241</v>
      </c>
      <c r="E41" s="20"/>
      <c r="F41" s="21"/>
      <c r="G41" s="21"/>
      <c r="H41" s="22"/>
      <c r="I41" s="20"/>
      <c r="J41" s="21"/>
      <c r="K41" s="21"/>
      <c r="L41" s="22"/>
      <c r="M41" s="20"/>
      <c r="N41" s="21"/>
      <c r="O41" s="21"/>
      <c r="P41" s="22"/>
      <c r="Q41" s="20"/>
      <c r="R41" s="21"/>
      <c r="S41" s="21"/>
      <c r="T41" s="22"/>
      <c r="U41" s="46"/>
      <c r="V41" s="21"/>
      <c r="W41" s="21"/>
      <c r="X41" s="45"/>
      <c r="Y41" s="40">
        <v>2</v>
      </c>
      <c r="Z41" s="26">
        <v>2</v>
      </c>
      <c r="AA41" s="26" t="s">
        <v>13</v>
      </c>
      <c r="AB41" s="27">
        <v>4</v>
      </c>
      <c r="AC41" s="20"/>
      <c r="AD41" s="21"/>
      <c r="AE41" s="21"/>
      <c r="AF41" s="22"/>
      <c r="AG41" s="23" t="s">
        <v>141</v>
      </c>
      <c r="AH41" s="5"/>
      <c r="AI41" s="5"/>
    </row>
    <row r="42" spans="1:35" x14ac:dyDescent="0.25">
      <c r="A42" s="18">
        <v>38</v>
      </c>
      <c r="B42" s="211"/>
      <c r="C42" s="37" t="s">
        <v>144</v>
      </c>
      <c r="D42" s="44" t="s">
        <v>242</v>
      </c>
      <c r="E42" s="20"/>
      <c r="F42" s="21"/>
      <c r="G42" s="21"/>
      <c r="H42" s="22"/>
      <c r="I42" s="20"/>
      <c r="J42" s="21"/>
      <c r="K42" s="21"/>
      <c r="L42" s="22"/>
      <c r="M42" s="20"/>
      <c r="N42" s="21"/>
      <c r="O42" s="21"/>
      <c r="P42" s="22"/>
      <c r="Q42" s="20"/>
      <c r="R42" s="21"/>
      <c r="S42" s="21"/>
      <c r="T42" s="22"/>
      <c r="U42" s="46"/>
      <c r="V42" s="21"/>
      <c r="W42" s="21"/>
      <c r="X42" s="45"/>
      <c r="Y42" s="40">
        <v>2</v>
      </c>
      <c r="Z42" s="26">
        <v>2</v>
      </c>
      <c r="AA42" s="26" t="s">
        <v>10</v>
      </c>
      <c r="AB42" s="27">
        <v>4</v>
      </c>
      <c r="AC42" s="20"/>
      <c r="AD42" s="21"/>
      <c r="AE42" s="21"/>
      <c r="AF42" s="22"/>
      <c r="AG42" s="23" t="s">
        <v>94</v>
      </c>
      <c r="AH42" s="5"/>
      <c r="AI42" s="5"/>
    </row>
    <row r="43" spans="1:35" x14ac:dyDescent="0.25">
      <c r="A43" s="18">
        <v>39</v>
      </c>
      <c r="B43" s="211"/>
      <c r="C43" s="37" t="s">
        <v>145</v>
      </c>
      <c r="D43" s="38" t="s">
        <v>243</v>
      </c>
      <c r="E43" s="25"/>
      <c r="F43" s="26"/>
      <c r="G43" s="26"/>
      <c r="H43" s="27"/>
      <c r="I43" s="25"/>
      <c r="J43" s="26"/>
      <c r="K43" s="26"/>
      <c r="L43" s="27"/>
      <c r="M43" s="25"/>
      <c r="N43" s="26"/>
      <c r="O43" s="26"/>
      <c r="P43" s="27"/>
      <c r="Q43" s="25"/>
      <c r="R43" s="26"/>
      <c r="S43" s="26"/>
      <c r="T43" s="27"/>
      <c r="U43" s="40"/>
      <c r="V43" s="26"/>
      <c r="W43" s="26"/>
      <c r="X43" s="39"/>
      <c r="Y43" s="46">
        <v>2</v>
      </c>
      <c r="Z43" s="21">
        <v>2</v>
      </c>
      <c r="AA43" s="21" t="s">
        <v>10</v>
      </c>
      <c r="AB43" s="22">
        <v>5</v>
      </c>
      <c r="AC43" s="25"/>
      <c r="AD43" s="26"/>
      <c r="AE43" s="26"/>
      <c r="AF43" s="27"/>
      <c r="AG43" s="23" t="s">
        <v>94</v>
      </c>
      <c r="AH43" s="5"/>
      <c r="AI43" s="5"/>
    </row>
    <row r="44" spans="1:35" x14ac:dyDescent="0.25">
      <c r="A44" s="18">
        <v>40</v>
      </c>
      <c r="B44" s="211"/>
      <c r="C44" s="37" t="s">
        <v>125</v>
      </c>
      <c r="D44" s="38" t="s">
        <v>244</v>
      </c>
      <c r="E44" s="25"/>
      <c r="F44" s="26"/>
      <c r="G44" s="26"/>
      <c r="H44" s="27"/>
      <c r="I44" s="25"/>
      <c r="J44" s="26"/>
      <c r="K44" s="26"/>
      <c r="L44" s="27"/>
      <c r="M44" s="25"/>
      <c r="N44" s="26"/>
      <c r="O44" s="26"/>
      <c r="P44" s="27"/>
      <c r="Q44" s="25"/>
      <c r="R44" s="26"/>
      <c r="S44" s="26"/>
      <c r="T44" s="27"/>
      <c r="U44" s="40"/>
      <c r="V44" s="26"/>
      <c r="W44" s="26"/>
      <c r="X44" s="39"/>
      <c r="Y44" s="40"/>
      <c r="Z44" s="26"/>
      <c r="AA44" s="26"/>
      <c r="AB44" s="27"/>
      <c r="AC44" s="46">
        <v>2</v>
      </c>
      <c r="AD44" s="21">
        <v>2</v>
      </c>
      <c r="AE44" s="21" t="s">
        <v>10</v>
      </c>
      <c r="AF44" s="22">
        <v>5</v>
      </c>
      <c r="AG44" s="23" t="s">
        <v>60</v>
      </c>
      <c r="AH44" s="5"/>
      <c r="AI44" s="5"/>
    </row>
    <row r="45" spans="1:35" x14ac:dyDescent="0.25">
      <c r="A45" s="18">
        <v>41</v>
      </c>
      <c r="B45" s="211"/>
      <c r="C45" s="37" t="s">
        <v>146</v>
      </c>
      <c r="D45" s="44" t="s">
        <v>245</v>
      </c>
      <c r="E45" s="20"/>
      <c r="F45" s="21"/>
      <c r="G45" s="21"/>
      <c r="H45" s="22"/>
      <c r="I45" s="20"/>
      <c r="J45" s="21"/>
      <c r="K45" s="21"/>
      <c r="L45" s="22"/>
      <c r="M45" s="20"/>
      <c r="N45" s="21"/>
      <c r="O45" s="21"/>
      <c r="P45" s="22"/>
      <c r="Q45" s="20"/>
      <c r="R45" s="21"/>
      <c r="S45" s="21"/>
      <c r="T45" s="22"/>
      <c r="U45" s="46"/>
      <c r="V45" s="21"/>
      <c r="W45" s="21"/>
      <c r="X45" s="45"/>
      <c r="Y45" s="46">
        <v>2</v>
      </c>
      <c r="Z45" s="21">
        <v>2</v>
      </c>
      <c r="AA45" s="21" t="s">
        <v>13</v>
      </c>
      <c r="AB45" s="22">
        <v>4</v>
      </c>
      <c r="AC45" s="20"/>
      <c r="AD45" s="21"/>
      <c r="AE45" s="21"/>
      <c r="AF45" s="22"/>
      <c r="AG45" s="23" t="s">
        <v>141</v>
      </c>
      <c r="AH45" s="5"/>
      <c r="AI45" s="5"/>
    </row>
    <row r="46" spans="1:35" x14ac:dyDescent="0.25">
      <c r="A46" s="18">
        <v>42</v>
      </c>
      <c r="B46" s="211"/>
      <c r="C46" s="37" t="s">
        <v>147</v>
      </c>
      <c r="D46" s="57" t="s">
        <v>246</v>
      </c>
      <c r="E46" s="30"/>
      <c r="F46" s="31"/>
      <c r="G46" s="31"/>
      <c r="H46" s="32"/>
      <c r="I46" s="30"/>
      <c r="J46" s="31"/>
      <c r="K46" s="31"/>
      <c r="L46" s="32"/>
      <c r="M46" s="30"/>
      <c r="N46" s="31"/>
      <c r="O46" s="31"/>
      <c r="P46" s="32"/>
      <c r="Q46" s="30"/>
      <c r="R46" s="31"/>
      <c r="S46" s="31"/>
      <c r="T46" s="32"/>
      <c r="U46" s="50"/>
      <c r="V46" s="31"/>
      <c r="W46" s="31"/>
      <c r="X46" s="51"/>
      <c r="Y46" s="50"/>
      <c r="Z46" s="31"/>
      <c r="AA46" s="31"/>
      <c r="AB46" s="32"/>
      <c r="AC46" s="30">
        <v>2</v>
      </c>
      <c r="AD46" s="31">
        <v>2</v>
      </c>
      <c r="AE46" s="31" t="s">
        <v>10</v>
      </c>
      <c r="AF46" s="32">
        <v>4</v>
      </c>
      <c r="AG46" s="23"/>
      <c r="AH46" s="5"/>
      <c r="AI46" s="5"/>
    </row>
    <row r="47" spans="1:35" ht="15.75" thickBot="1" x14ac:dyDescent="0.3">
      <c r="A47" s="47">
        <v>43</v>
      </c>
      <c r="B47" s="211"/>
      <c r="C47" s="138" t="s">
        <v>148</v>
      </c>
      <c r="D47" s="57" t="s">
        <v>247</v>
      </c>
      <c r="E47" s="30"/>
      <c r="F47" s="31"/>
      <c r="G47" s="31"/>
      <c r="H47" s="32"/>
      <c r="I47" s="30"/>
      <c r="J47" s="31"/>
      <c r="K47" s="31"/>
      <c r="L47" s="32"/>
      <c r="M47" s="30"/>
      <c r="N47" s="31"/>
      <c r="O47" s="31"/>
      <c r="P47" s="32"/>
      <c r="Q47" s="30"/>
      <c r="R47" s="31"/>
      <c r="S47" s="31"/>
      <c r="T47" s="32"/>
      <c r="U47" s="50"/>
      <c r="V47" s="31"/>
      <c r="W47" s="31"/>
      <c r="X47" s="51"/>
      <c r="Y47" s="50"/>
      <c r="Z47" s="31"/>
      <c r="AA47" s="31"/>
      <c r="AB47" s="32"/>
      <c r="AC47" s="30">
        <v>0</v>
      </c>
      <c r="AD47" s="31">
        <v>2</v>
      </c>
      <c r="AE47" s="31" t="s">
        <v>10</v>
      </c>
      <c r="AF47" s="32">
        <v>4</v>
      </c>
      <c r="AG47" s="148" t="s">
        <v>86</v>
      </c>
      <c r="AH47" s="5"/>
      <c r="AI47" s="5"/>
    </row>
    <row r="48" spans="1:35" x14ac:dyDescent="0.25">
      <c r="A48" s="160">
        <v>44</v>
      </c>
      <c r="B48" s="232"/>
      <c r="C48" s="162" t="s">
        <v>305</v>
      </c>
      <c r="D48" s="158"/>
      <c r="E48" s="35"/>
      <c r="F48" s="15"/>
      <c r="G48" s="15"/>
      <c r="H48" s="16"/>
      <c r="I48" s="35"/>
      <c r="J48" s="15"/>
      <c r="K48" s="15"/>
      <c r="L48" s="16"/>
      <c r="M48" s="35"/>
      <c r="N48" s="15"/>
      <c r="O48" s="15"/>
      <c r="P48" s="16"/>
      <c r="Q48" s="35"/>
      <c r="R48" s="15"/>
      <c r="S48" s="15"/>
      <c r="T48" s="16"/>
      <c r="U48" s="35"/>
      <c r="V48" s="15"/>
      <c r="W48" s="15"/>
      <c r="X48" s="16"/>
      <c r="Y48" s="35">
        <v>0</v>
      </c>
      <c r="Z48" s="15">
        <v>5</v>
      </c>
      <c r="AA48" s="15" t="s">
        <v>10</v>
      </c>
      <c r="AB48" s="16">
        <v>8</v>
      </c>
      <c r="AC48" s="35"/>
      <c r="AD48" s="15"/>
      <c r="AE48" s="15"/>
      <c r="AF48" s="16"/>
      <c r="AG48" s="17" t="s">
        <v>141</v>
      </c>
      <c r="AH48" s="5"/>
      <c r="AI48" s="5"/>
    </row>
    <row r="49" spans="1:35" ht="15.75" thickBot="1" x14ac:dyDescent="0.3">
      <c r="A49" s="161">
        <v>45</v>
      </c>
      <c r="B49" s="233"/>
      <c r="C49" s="163" t="s">
        <v>306</v>
      </c>
      <c r="D49" s="159"/>
      <c r="E49" s="118"/>
      <c r="F49" s="119"/>
      <c r="G49" s="119"/>
      <c r="H49" s="120"/>
      <c r="I49" s="118"/>
      <c r="J49" s="119"/>
      <c r="K49" s="119"/>
      <c r="L49" s="120"/>
      <c r="M49" s="118"/>
      <c r="N49" s="119"/>
      <c r="O49" s="119"/>
      <c r="P49" s="120"/>
      <c r="Q49" s="118"/>
      <c r="R49" s="119"/>
      <c r="S49" s="119"/>
      <c r="T49" s="120"/>
      <c r="U49" s="118"/>
      <c r="V49" s="119"/>
      <c r="W49" s="119"/>
      <c r="X49" s="120"/>
      <c r="Y49" s="118"/>
      <c r="Z49" s="119"/>
      <c r="AA49" s="119"/>
      <c r="AB49" s="120"/>
      <c r="AC49" s="52">
        <v>0</v>
      </c>
      <c r="AD49" s="53">
        <v>10</v>
      </c>
      <c r="AE49" s="53" t="s">
        <v>10</v>
      </c>
      <c r="AF49" s="54">
        <v>7</v>
      </c>
      <c r="AG49" s="150" t="s">
        <v>305</v>
      </c>
      <c r="AH49" s="5"/>
      <c r="AI49" s="5"/>
    </row>
    <row r="50" spans="1:35" x14ac:dyDescent="0.25">
      <c r="A50" s="85">
        <v>46</v>
      </c>
      <c r="B50" s="234" t="s">
        <v>19</v>
      </c>
      <c r="C50" s="154" t="s">
        <v>275</v>
      </c>
      <c r="D50" s="13"/>
      <c r="E50" s="25"/>
      <c r="F50" s="26"/>
      <c r="G50" s="26"/>
      <c r="H50" s="27"/>
      <c r="I50" s="25"/>
      <c r="J50" s="26"/>
      <c r="K50" s="26"/>
      <c r="L50" s="39">
        <v>3</v>
      </c>
      <c r="M50" s="40"/>
      <c r="N50" s="26"/>
      <c r="O50" s="26"/>
      <c r="P50" s="27"/>
      <c r="Q50" s="25"/>
      <c r="R50" s="26"/>
      <c r="S50" s="26"/>
      <c r="T50" s="39"/>
      <c r="U50" s="40"/>
      <c r="V50" s="26"/>
      <c r="W50" s="26"/>
      <c r="X50" s="27"/>
      <c r="Y50" s="25"/>
      <c r="Z50" s="26"/>
      <c r="AA50" s="26"/>
      <c r="AB50" s="39"/>
      <c r="AC50" s="40"/>
      <c r="AD50" s="26"/>
      <c r="AE50" s="26"/>
      <c r="AF50" s="27"/>
      <c r="AG50" s="13"/>
      <c r="AH50" s="5"/>
      <c r="AI50" s="5"/>
    </row>
    <row r="51" spans="1:35" x14ac:dyDescent="0.25">
      <c r="A51" s="18">
        <v>47</v>
      </c>
      <c r="B51" s="235"/>
      <c r="C51" s="86" t="s">
        <v>276</v>
      </c>
      <c r="D51" s="23"/>
      <c r="E51" s="20"/>
      <c r="F51" s="21"/>
      <c r="G51" s="21"/>
      <c r="H51" s="22"/>
      <c r="I51" s="20"/>
      <c r="J51" s="21"/>
      <c r="K51" s="21"/>
      <c r="L51" s="45"/>
      <c r="M51" s="46"/>
      <c r="N51" s="21"/>
      <c r="O51" s="21"/>
      <c r="P51" s="22">
        <v>2</v>
      </c>
      <c r="Q51" s="20"/>
      <c r="R51" s="21"/>
      <c r="S51" s="21"/>
      <c r="T51" s="45"/>
      <c r="U51" s="46"/>
      <c r="V51" s="21"/>
      <c r="W51" s="21"/>
      <c r="X51" s="22"/>
      <c r="Y51" s="20"/>
      <c r="Z51" s="21"/>
      <c r="AA51" s="21"/>
      <c r="AB51" s="45"/>
      <c r="AC51" s="46"/>
      <c r="AD51" s="21"/>
      <c r="AE51" s="21"/>
      <c r="AF51" s="22"/>
      <c r="AG51" s="23"/>
      <c r="AH51" s="5"/>
      <c r="AI51" s="5"/>
    </row>
    <row r="52" spans="1:35" x14ac:dyDescent="0.25">
      <c r="A52" s="18">
        <v>48</v>
      </c>
      <c r="B52" s="235"/>
      <c r="C52" s="86" t="s">
        <v>277</v>
      </c>
      <c r="D52" s="23"/>
      <c r="E52" s="20"/>
      <c r="F52" s="21"/>
      <c r="G52" s="21"/>
      <c r="H52" s="22"/>
      <c r="I52" s="20"/>
      <c r="J52" s="21"/>
      <c r="K52" s="21"/>
      <c r="L52" s="45"/>
      <c r="M52" s="46"/>
      <c r="N52" s="21"/>
      <c r="O52" s="21"/>
      <c r="P52" s="22"/>
      <c r="Q52" s="20"/>
      <c r="R52" s="21"/>
      <c r="S52" s="21"/>
      <c r="T52" s="45">
        <v>3</v>
      </c>
      <c r="U52" s="46"/>
      <c r="V52" s="21"/>
      <c r="W52" s="21"/>
      <c r="X52" s="22"/>
      <c r="Y52" s="20"/>
      <c r="Z52" s="21"/>
      <c r="AA52" s="21"/>
      <c r="AB52" s="45"/>
      <c r="AC52" s="46"/>
      <c r="AD52" s="21"/>
      <c r="AE52" s="21"/>
      <c r="AF52" s="22"/>
      <c r="AG52" s="23"/>
      <c r="AH52" s="5"/>
      <c r="AI52" s="5"/>
    </row>
    <row r="53" spans="1:35" x14ac:dyDescent="0.25">
      <c r="A53" s="18">
        <v>49</v>
      </c>
      <c r="B53" s="236"/>
      <c r="C53" s="86" t="s">
        <v>278</v>
      </c>
      <c r="D53" s="148"/>
      <c r="E53" s="30"/>
      <c r="F53" s="31"/>
      <c r="G53" s="31"/>
      <c r="H53" s="32"/>
      <c r="I53" s="30"/>
      <c r="J53" s="31"/>
      <c r="K53" s="31"/>
      <c r="L53" s="51"/>
      <c r="M53" s="50"/>
      <c r="N53" s="31"/>
      <c r="O53" s="31"/>
      <c r="P53" s="32"/>
      <c r="Q53" s="30"/>
      <c r="R53" s="31"/>
      <c r="S53" s="31"/>
      <c r="T53" s="51"/>
      <c r="U53" s="50"/>
      <c r="V53" s="31"/>
      <c r="W53" s="31"/>
      <c r="X53" s="32"/>
      <c r="Y53" s="30"/>
      <c r="Z53" s="31"/>
      <c r="AA53" s="31"/>
      <c r="AB53" s="51"/>
      <c r="AC53" s="50"/>
      <c r="AD53" s="31"/>
      <c r="AE53" s="31"/>
      <c r="AF53" s="32">
        <v>3</v>
      </c>
      <c r="AG53" s="148"/>
      <c r="AH53" s="5"/>
      <c r="AI53" s="5"/>
    </row>
    <row r="54" spans="1:35" ht="15.75" thickBot="1" x14ac:dyDescent="0.3">
      <c r="A54" s="47">
        <v>50</v>
      </c>
      <c r="B54" s="236"/>
      <c r="C54" s="164" t="s">
        <v>304</v>
      </c>
      <c r="D54" s="29"/>
      <c r="E54" s="59"/>
      <c r="F54" s="53"/>
      <c r="G54" s="53"/>
      <c r="H54" s="54"/>
      <c r="I54" s="59"/>
      <c r="J54" s="53"/>
      <c r="K54" s="53"/>
      <c r="L54" s="88"/>
      <c r="M54" s="52"/>
      <c r="N54" s="53"/>
      <c r="O54" s="53"/>
      <c r="P54" s="54"/>
      <c r="Q54" s="59"/>
      <c r="R54" s="53"/>
      <c r="S54" s="53"/>
      <c r="T54" s="88"/>
      <c r="U54" s="52"/>
      <c r="V54" s="53"/>
      <c r="W54" s="53"/>
      <c r="X54" s="54"/>
      <c r="Y54" s="30"/>
      <c r="Z54" s="31"/>
      <c r="AA54" s="31"/>
      <c r="AB54" s="51"/>
      <c r="AC54" s="50"/>
      <c r="AD54" s="31"/>
      <c r="AE54" s="31"/>
      <c r="AF54" s="32">
        <v>2</v>
      </c>
      <c r="AG54" s="29"/>
      <c r="AH54" s="5"/>
      <c r="AI54" s="5"/>
    </row>
    <row r="55" spans="1:35" ht="15.75" thickBot="1" x14ac:dyDescent="0.3">
      <c r="A55" s="84">
        <v>51</v>
      </c>
      <c r="B55" s="89"/>
      <c r="C55" s="96" t="s">
        <v>38</v>
      </c>
      <c r="D55" s="140" t="s">
        <v>248</v>
      </c>
      <c r="E55" s="147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4"/>
      <c r="Y55" s="224" t="s">
        <v>20</v>
      </c>
      <c r="Z55" s="225"/>
      <c r="AA55" s="225"/>
      <c r="AB55" s="225"/>
      <c r="AC55" s="155"/>
      <c r="AD55" s="156"/>
      <c r="AE55" s="93"/>
      <c r="AF55" s="95"/>
      <c r="AG55" s="96"/>
      <c r="AH55" s="5"/>
      <c r="AI55" s="5"/>
    </row>
    <row r="56" spans="1:35" ht="15.75" thickBot="1" x14ac:dyDescent="0.3">
      <c r="A56" s="1"/>
      <c r="B56" s="2"/>
      <c r="C56" s="2"/>
      <c r="D56" s="97"/>
      <c r="E56" s="98" t="s">
        <v>24</v>
      </c>
      <c r="F56" s="98" t="s">
        <v>25</v>
      </c>
      <c r="G56" s="98" t="s">
        <v>35</v>
      </c>
      <c r="H56" s="98" t="s">
        <v>26</v>
      </c>
      <c r="I56" s="98" t="s">
        <v>24</v>
      </c>
      <c r="J56" s="98" t="s">
        <v>25</v>
      </c>
      <c r="K56" s="98" t="s">
        <v>35</v>
      </c>
      <c r="L56" s="98" t="s">
        <v>26</v>
      </c>
      <c r="M56" s="98" t="s">
        <v>24</v>
      </c>
      <c r="N56" s="98" t="s">
        <v>25</v>
      </c>
      <c r="O56" s="98" t="s">
        <v>35</v>
      </c>
      <c r="P56" s="98" t="s">
        <v>26</v>
      </c>
      <c r="Q56" s="98" t="s">
        <v>24</v>
      </c>
      <c r="R56" s="98" t="s">
        <v>25</v>
      </c>
      <c r="S56" s="98" t="s">
        <v>35</v>
      </c>
      <c r="T56" s="98" t="s">
        <v>26</v>
      </c>
      <c r="U56" s="98" t="s">
        <v>24</v>
      </c>
      <c r="V56" s="98" t="s">
        <v>25</v>
      </c>
      <c r="W56" s="98" t="s">
        <v>35</v>
      </c>
      <c r="X56" s="98" t="s">
        <v>26</v>
      </c>
      <c r="Y56" s="98" t="s">
        <v>24</v>
      </c>
      <c r="Z56" s="98" t="s">
        <v>25</v>
      </c>
      <c r="AA56" s="98" t="s">
        <v>35</v>
      </c>
      <c r="AB56" s="98" t="s">
        <v>26</v>
      </c>
      <c r="AC56" s="98" t="s">
        <v>24</v>
      </c>
      <c r="AD56" s="98" t="s">
        <v>25</v>
      </c>
      <c r="AE56" s="98" t="s">
        <v>35</v>
      </c>
      <c r="AF56" s="98" t="s">
        <v>26</v>
      </c>
      <c r="AG56" s="99"/>
      <c r="AH56" s="5"/>
      <c r="AI56" s="5"/>
    </row>
    <row r="57" spans="1:35" x14ac:dyDescent="0.25">
      <c r="A57" s="1"/>
      <c r="B57" s="2"/>
      <c r="C57" s="215" t="s">
        <v>39</v>
      </c>
      <c r="D57" s="216"/>
      <c r="E57" s="100">
        <f>SUM(E5:E55)</f>
        <v>13</v>
      </c>
      <c r="F57" s="101">
        <f>SUM(F5:F55)</f>
        <v>14</v>
      </c>
      <c r="G57" s="101"/>
      <c r="H57" s="102">
        <f>SUM(H5:H55)</f>
        <v>30</v>
      </c>
      <c r="I57" s="100">
        <f>SUM(I5:I55)</f>
        <v>10</v>
      </c>
      <c r="J57" s="101">
        <f>SUM(J5:J55)</f>
        <v>16</v>
      </c>
      <c r="K57" s="101"/>
      <c r="L57" s="102">
        <f>SUM(L5:L55)</f>
        <v>31</v>
      </c>
      <c r="M57" s="100">
        <f>SUM(M5:M55)</f>
        <v>11</v>
      </c>
      <c r="N57" s="101">
        <f>SUM(N5:N55)</f>
        <v>15</v>
      </c>
      <c r="O57" s="101"/>
      <c r="P57" s="102">
        <f>SUM(P5:P55)</f>
        <v>30</v>
      </c>
      <c r="Q57" s="100">
        <f>SUM(Q5:Q55)</f>
        <v>13</v>
      </c>
      <c r="R57" s="101">
        <f>SUM(R5:R55)</f>
        <v>13</v>
      </c>
      <c r="S57" s="101"/>
      <c r="T57" s="102">
        <f>SUM(T5:T55)</f>
        <v>30</v>
      </c>
      <c r="U57" s="100">
        <f>SUM(U5:U55)</f>
        <v>12</v>
      </c>
      <c r="V57" s="101">
        <f>SUM(V5:V55)</f>
        <v>14</v>
      </c>
      <c r="W57" s="101"/>
      <c r="X57" s="102">
        <f>SUM(X5:X55)</f>
        <v>31</v>
      </c>
      <c r="Y57" s="100">
        <f>SUM(Y5:Y55)</f>
        <v>10</v>
      </c>
      <c r="Z57" s="101">
        <f>SUM(Z5:Z55)</f>
        <v>15</v>
      </c>
      <c r="AA57" s="101"/>
      <c r="AB57" s="102">
        <f>SUM(AB5:AB55)</f>
        <v>29</v>
      </c>
      <c r="AC57" s="100">
        <f>SUM(AC5:AC55)</f>
        <v>6</v>
      </c>
      <c r="AD57" s="101">
        <f>SUM(AD5:AD55)</f>
        <v>18</v>
      </c>
      <c r="AE57" s="101"/>
      <c r="AF57" s="103">
        <f>SUM(AF5:AF55)</f>
        <v>29</v>
      </c>
      <c r="AG57" s="215" t="s">
        <v>53</v>
      </c>
      <c r="AH57" s="216"/>
      <c r="AI57" s="5"/>
    </row>
    <row r="58" spans="1:35" x14ac:dyDescent="0.25">
      <c r="A58" s="1"/>
      <c r="B58" s="2"/>
      <c r="C58" s="203" t="s">
        <v>49</v>
      </c>
      <c r="D58" s="204"/>
      <c r="E58" s="104"/>
      <c r="F58" s="105"/>
      <c r="G58" s="105">
        <f>COUNTIF(G5:G55,"k")</f>
        <v>3</v>
      </c>
      <c r="H58" s="106"/>
      <c r="I58" s="104"/>
      <c r="J58" s="105"/>
      <c r="K58" s="105">
        <f>COUNTIF(K5:K55,"k")</f>
        <v>3</v>
      </c>
      <c r="L58" s="106"/>
      <c r="M58" s="104"/>
      <c r="N58" s="105"/>
      <c r="O58" s="105">
        <f>COUNTIF(O5:O55,"k")</f>
        <v>5</v>
      </c>
      <c r="P58" s="106"/>
      <c r="Q58" s="104"/>
      <c r="R58" s="105"/>
      <c r="S58" s="105">
        <f>COUNTIF(S5:S47,"k")</f>
        <v>5</v>
      </c>
      <c r="T58" s="106"/>
      <c r="U58" s="104"/>
      <c r="V58" s="105"/>
      <c r="W58" s="105">
        <f>COUNTIF(W5:W47,"k")</f>
        <v>4</v>
      </c>
      <c r="X58" s="106"/>
      <c r="Y58" s="104"/>
      <c r="Z58" s="105"/>
      <c r="AA58" s="105">
        <f>COUNTIF(AA5:AA47,"k")</f>
        <v>3</v>
      </c>
      <c r="AB58" s="106"/>
      <c r="AC58" s="104"/>
      <c r="AD58" s="105"/>
      <c r="AE58" s="105">
        <f>COUNTIF(AE5:AE47,"k")</f>
        <v>0</v>
      </c>
      <c r="AF58" s="107"/>
      <c r="AG58" s="108" t="s">
        <v>49</v>
      </c>
      <c r="AH58" s="109">
        <f>SUM(G58,K58,O58,S58,W58,AA58,AE58)</f>
        <v>23</v>
      </c>
      <c r="AI58" s="5"/>
    </row>
    <row r="59" spans="1:35" x14ac:dyDescent="0.25">
      <c r="A59" s="1"/>
      <c r="B59" s="2"/>
      <c r="C59" s="203" t="s">
        <v>48</v>
      </c>
      <c r="D59" s="204"/>
      <c r="E59" s="110"/>
      <c r="F59" s="111"/>
      <c r="G59" s="111">
        <f>COUNTIF(G5:G55,"é")</f>
        <v>3</v>
      </c>
      <c r="H59" s="109"/>
      <c r="I59" s="110"/>
      <c r="J59" s="111"/>
      <c r="K59" s="111">
        <f>COUNTIF(K5:K55,"é")</f>
        <v>3</v>
      </c>
      <c r="L59" s="109"/>
      <c r="M59" s="110"/>
      <c r="N59" s="111"/>
      <c r="O59" s="111">
        <f>COUNTIF(O5:O55,"é")</f>
        <v>2</v>
      </c>
      <c r="P59" s="109"/>
      <c r="Q59" s="110"/>
      <c r="R59" s="111"/>
      <c r="S59" s="111">
        <f>COUNTIF(S5:S47,"é")</f>
        <v>1</v>
      </c>
      <c r="T59" s="109"/>
      <c r="U59" s="110"/>
      <c r="V59" s="111"/>
      <c r="W59" s="111">
        <f>COUNTIF(W5:W47,"é")</f>
        <v>3</v>
      </c>
      <c r="X59" s="109"/>
      <c r="Y59" s="110"/>
      <c r="Z59" s="111"/>
      <c r="AA59" s="111">
        <v>3</v>
      </c>
      <c r="AB59" s="109"/>
      <c r="AC59" s="110"/>
      <c r="AD59" s="111"/>
      <c r="AE59" s="111">
        <f>COUNTIF(AE5:AE47,"é")+1</f>
        <v>5</v>
      </c>
      <c r="AF59" s="112"/>
      <c r="AG59" s="108" t="s">
        <v>48</v>
      </c>
      <c r="AH59" s="109">
        <f>SUM(G59,K59,O59,S59,W59,AA59,AE59)</f>
        <v>20</v>
      </c>
      <c r="AI59" s="5"/>
    </row>
    <row r="60" spans="1:35" x14ac:dyDescent="0.25">
      <c r="A60" s="1"/>
      <c r="B60" s="2"/>
      <c r="C60" s="203" t="s">
        <v>36</v>
      </c>
      <c r="D60" s="204"/>
      <c r="E60" s="110"/>
      <c r="F60" s="111"/>
      <c r="G60" s="111">
        <f>COUNTIF(G5:G55,"s")</f>
        <v>0</v>
      </c>
      <c r="H60" s="109"/>
      <c r="I60" s="110"/>
      <c r="J60" s="111"/>
      <c r="K60" s="111">
        <f>COUNTIF(K5:K47,"s")</f>
        <v>1</v>
      </c>
      <c r="L60" s="109"/>
      <c r="M60" s="110"/>
      <c r="N60" s="111"/>
      <c r="O60" s="111">
        <f>COUNTIF(O5:O47,"s")</f>
        <v>0</v>
      </c>
      <c r="P60" s="109"/>
      <c r="Q60" s="110"/>
      <c r="R60" s="111"/>
      <c r="S60" s="111">
        <f>COUNTIF(S5:S47,"s")</f>
        <v>1</v>
      </c>
      <c r="T60" s="109"/>
      <c r="U60" s="110"/>
      <c r="V60" s="111"/>
      <c r="W60" s="111">
        <f>COUNTIF(W5:W47,"s")</f>
        <v>0</v>
      </c>
      <c r="X60" s="109"/>
      <c r="Y60" s="110"/>
      <c r="Z60" s="111"/>
      <c r="AA60" s="111">
        <f>COUNTIF(AA5:AA47,"s")</f>
        <v>0</v>
      </c>
      <c r="AB60" s="109"/>
      <c r="AC60" s="110"/>
      <c r="AD60" s="111"/>
      <c r="AE60" s="111">
        <f>COUNTIF(AE5:AE47,"s")</f>
        <v>0</v>
      </c>
      <c r="AF60" s="112"/>
      <c r="AG60" s="108" t="s">
        <v>36</v>
      </c>
      <c r="AH60" s="109">
        <f>SUM(G60,K60,O60,S60,W60,AA60,AE60)</f>
        <v>2</v>
      </c>
      <c r="AI60" s="5"/>
    </row>
    <row r="61" spans="1:35" x14ac:dyDescent="0.25">
      <c r="A61" s="1"/>
      <c r="B61" s="2"/>
      <c r="C61" s="205" t="s">
        <v>54</v>
      </c>
      <c r="D61" s="206"/>
      <c r="E61" s="113"/>
      <c r="F61" s="114"/>
      <c r="G61" s="114">
        <f>SUM(G58:G60)</f>
        <v>6</v>
      </c>
      <c r="H61" s="115"/>
      <c r="I61" s="113"/>
      <c r="J61" s="114"/>
      <c r="K61" s="114">
        <f>SUM(K58:K60)</f>
        <v>7</v>
      </c>
      <c r="L61" s="115"/>
      <c r="M61" s="113"/>
      <c r="N61" s="114"/>
      <c r="O61" s="114">
        <f>SUM(O58:O60)</f>
        <v>7</v>
      </c>
      <c r="P61" s="115"/>
      <c r="Q61" s="113"/>
      <c r="R61" s="114"/>
      <c r="S61" s="114">
        <f>SUM(S58:S60)</f>
        <v>7</v>
      </c>
      <c r="T61" s="115"/>
      <c r="U61" s="113"/>
      <c r="V61" s="114"/>
      <c r="W61" s="114">
        <f>SUM(W58:W60)</f>
        <v>7</v>
      </c>
      <c r="X61" s="115"/>
      <c r="Y61" s="113"/>
      <c r="Z61" s="114"/>
      <c r="AA61" s="114">
        <f>SUM(AA58:AA60)</f>
        <v>6</v>
      </c>
      <c r="AB61" s="115"/>
      <c r="AC61" s="113"/>
      <c r="AD61" s="114"/>
      <c r="AE61" s="114">
        <f>SUM(AE58:AE60)</f>
        <v>5</v>
      </c>
      <c r="AF61" s="116"/>
      <c r="AG61" s="117" t="s">
        <v>47</v>
      </c>
      <c r="AH61" s="109">
        <f>SUM(G61,K61,O61,S61,W61,AA61,AE61)</f>
        <v>45</v>
      </c>
      <c r="AI61" s="5"/>
    </row>
    <row r="62" spans="1:35" ht="15.75" thickBot="1" x14ac:dyDescent="0.3">
      <c r="A62" s="1"/>
      <c r="B62" s="2"/>
      <c r="C62" s="207" t="s">
        <v>37</v>
      </c>
      <c r="D62" s="208"/>
      <c r="E62" s="118">
        <f>SUM(E57,F57)</f>
        <v>27</v>
      </c>
      <c r="F62" s="119"/>
      <c r="G62" s="119"/>
      <c r="H62" s="120"/>
      <c r="I62" s="118">
        <f>SUM(I57,J57)</f>
        <v>26</v>
      </c>
      <c r="J62" s="119"/>
      <c r="K62" s="119"/>
      <c r="L62" s="120"/>
      <c r="M62" s="118">
        <f>SUM(M57,N57)</f>
        <v>26</v>
      </c>
      <c r="N62" s="119"/>
      <c r="O62" s="119"/>
      <c r="P62" s="120"/>
      <c r="Q62" s="118">
        <f>SUM(Q57,R57)</f>
        <v>26</v>
      </c>
      <c r="R62" s="119"/>
      <c r="S62" s="119"/>
      <c r="T62" s="120"/>
      <c r="U62" s="118">
        <f>SUM(U57,V57)</f>
        <v>26</v>
      </c>
      <c r="V62" s="119"/>
      <c r="W62" s="119"/>
      <c r="X62" s="120"/>
      <c r="Y62" s="118">
        <f>SUM(Y57,Z57)</f>
        <v>25</v>
      </c>
      <c r="Z62" s="119"/>
      <c r="AA62" s="119"/>
      <c r="AB62" s="120"/>
      <c r="AC62" s="118">
        <f>SUM(AC57,AD57)</f>
        <v>24</v>
      </c>
      <c r="AD62" s="119"/>
      <c r="AE62" s="119"/>
      <c r="AF62" s="121"/>
      <c r="AG62" s="117" t="s">
        <v>37</v>
      </c>
      <c r="AH62" s="109">
        <f>SUM(E62,I62,M62,Q62,U62,Y62,AC62)</f>
        <v>180</v>
      </c>
      <c r="AI62" s="5"/>
    </row>
    <row r="63" spans="1:35" ht="15.75" thickBot="1" x14ac:dyDescent="0.3">
      <c r="A63" s="1"/>
      <c r="B63" s="2"/>
      <c r="C63" s="122"/>
      <c r="D63" s="97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08" t="s">
        <v>52</v>
      </c>
      <c r="AH63" s="109">
        <v>13</v>
      </c>
      <c r="AI63" s="5"/>
    </row>
    <row r="64" spans="1:35" ht="15.75" thickBot="1" x14ac:dyDescent="0.3">
      <c r="A64" s="1"/>
      <c r="B64" s="2"/>
      <c r="C64" s="123" t="s">
        <v>41</v>
      </c>
      <c r="D64" s="5"/>
      <c r="E64" s="191" t="s">
        <v>51</v>
      </c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3"/>
      <c r="AE64" s="2"/>
      <c r="AF64" s="2"/>
      <c r="AG64" s="124" t="s">
        <v>40</v>
      </c>
      <c r="AH64" s="120">
        <f>SUM(H57,L57,P57,T57,X57,AB57,AF57)</f>
        <v>210</v>
      </c>
      <c r="AI64" s="5"/>
    </row>
    <row r="65" spans="1:35" ht="15" customHeight="1" x14ac:dyDescent="0.25">
      <c r="A65" s="1"/>
      <c r="B65" s="2"/>
      <c r="C65" s="125" t="s">
        <v>55</v>
      </c>
      <c r="D65" s="5"/>
      <c r="E65" s="194" t="s">
        <v>308</v>
      </c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6"/>
      <c r="AE65" s="2"/>
      <c r="AF65" s="2"/>
      <c r="AG65" s="2"/>
      <c r="AH65" s="5"/>
      <c r="AI65" s="5"/>
    </row>
    <row r="66" spans="1:35" x14ac:dyDescent="0.25">
      <c r="A66" s="1"/>
      <c r="B66" s="2"/>
      <c r="C66" s="125" t="s">
        <v>56</v>
      </c>
      <c r="D66" s="5"/>
      <c r="E66" s="19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199"/>
      <c r="AE66" s="2"/>
      <c r="AF66" s="2"/>
      <c r="AG66" s="2"/>
      <c r="AH66" s="5"/>
      <c r="AI66" s="5"/>
    </row>
    <row r="67" spans="1:35" x14ac:dyDescent="0.25">
      <c r="A67" s="5"/>
      <c r="B67" s="5"/>
      <c r="C67" s="125" t="s">
        <v>42</v>
      </c>
      <c r="D67" s="5"/>
      <c r="E67" s="19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199"/>
      <c r="AE67" s="5"/>
      <c r="AF67" s="5"/>
      <c r="AG67" s="5"/>
      <c r="AH67" s="5"/>
      <c r="AI67" s="5"/>
    </row>
    <row r="68" spans="1:35" x14ac:dyDescent="0.25">
      <c r="A68" s="5"/>
      <c r="B68" s="5"/>
      <c r="C68" s="126" t="s">
        <v>45</v>
      </c>
      <c r="D68" s="5"/>
      <c r="E68" s="19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199"/>
      <c r="AE68" s="5"/>
      <c r="AF68" s="5"/>
      <c r="AG68" s="5"/>
      <c r="AH68" s="5"/>
      <c r="AI68" s="5"/>
    </row>
    <row r="69" spans="1:35" x14ac:dyDescent="0.25">
      <c r="A69" s="5"/>
      <c r="B69" s="5"/>
      <c r="C69" s="126" t="s">
        <v>43</v>
      </c>
      <c r="D69" s="5"/>
      <c r="E69" s="19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199"/>
      <c r="AE69" s="5"/>
      <c r="AF69" s="5"/>
      <c r="AG69" s="5"/>
      <c r="AH69" s="5"/>
      <c r="AI69" s="5"/>
    </row>
    <row r="70" spans="1:35" x14ac:dyDescent="0.25">
      <c r="A70" s="5"/>
      <c r="B70" s="5"/>
      <c r="C70" s="126" t="s">
        <v>44</v>
      </c>
      <c r="D70" s="5"/>
      <c r="E70" s="19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199"/>
      <c r="AE70" s="5"/>
      <c r="AF70" s="5"/>
      <c r="AG70" s="5"/>
      <c r="AH70" s="5"/>
      <c r="AI70" s="5"/>
    </row>
    <row r="71" spans="1:35" x14ac:dyDescent="0.25">
      <c r="A71" s="5"/>
      <c r="B71" s="5"/>
      <c r="C71" s="126" t="s">
        <v>46</v>
      </c>
      <c r="D71" s="5"/>
      <c r="E71" s="19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199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127" t="s">
        <v>50</v>
      </c>
      <c r="D72" s="5"/>
      <c r="E72" s="19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37"/>
      <c r="AB72" s="237"/>
      <c r="AC72" s="237"/>
      <c r="AD72" s="199"/>
      <c r="AE72" s="5"/>
      <c r="AF72" s="5"/>
      <c r="AG72" s="5"/>
      <c r="AH72" s="5"/>
      <c r="AI72" s="5"/>
    </row>
    <row r="73" spans="1:35" ht="15.75" thickBot="1" x14ac:dyDescent="0.3">
      <c r="A73" s="5"/>
      <c r="B73" s="5"/>
      <c r="C73" s="5"/>
      <c r="D73" s="5"/>
      <c r="E73" s="200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2"/>
      <c r="AE73" s="5"/>
      <c r="AF73" s="5"/>
      <c r="AG73" s="5"/>
      <c r="AH73" s="5"/>
      <c r="AI73" s="5"/>
    </row>
    <row r="74" spans="1:35" x14ac:dyDescent="0.25"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</row>
    <row r="75" spans="1:35" x14ac:dyDescent="0.25"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</row>
  </sheetData>
  <mergeCells count="30">
    <mergeCell ref="E65:AD73"/>
    <mergeCell ref="B50:B54"/>
    <mergeCell ref="Y55:AB55"/>
    <mergeCell ref="E64:AD64"/>
    <mergeCell ref="AG57:AH57"/>
    <mergeCell ref="C58:D58"/>
    <mergeCell ref="C59:D59"/>
    <mergeCell ref="C60:D60"/>
    <mergeCell ref="C61:D61"/>
    <mergeCell ref="C62:D62"/>
    <mergeCell ref="C57:D57"/>
    <mergeCell ref="AG3:AG4"/>
    <mergeCell ref="B5:B14"/>
    <mergeCell ref="B19:B36"/>
    <mergeCell ref="B37:B47"/>
    <mergeCell ref="B48:B49"/>
    <mergeCell ref="B15:B18"/>
    <mergeCell ref="D1:P1"/>
    <mergeCell ref="Q1:AF1"/>
    <mergeCell ref="A3:A4"/>
    <mergeCell ref="B3:B4"/>
    <mergeCell ref="C3:C4"/>
    <mergeCell ref="D3:D4"/>
    <mergeCell ref="E3:H3"/>
    <mergeCell ref="I3:L3"/>
    <mergeCell ref="M3:P3"/>
    <mergeCell ref="Q3:T3"/>
    <mergeCell ref="U3:X3"/>
    <mergeCell ref="Y3:AB3"/>
    <mergeCell ref="AC3:AF3"/>
  </mergeCells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Épületgépészeti</vt:lpstr>
      <vt:lpstr>Üzemeltető-karbantartó</vt:lpstr>
      <vt:lpstr>Járműipari folyamattervező</vt:lpstr>
      <vt:lpstr>Anyagtechnológia</vt:lpstr>
      <vt:lpstr>Géptervező</vt:lpstr>
      <vt:lpstr>NV_Gépjárműtechnikai</vt:lpstr>
      <vt:lpstr>NV_Járműipari folyamattervező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cp:lastPrinted>2021-08-26T12:13:50Z</cp:lastPrinted>
  <dcterms:created xsi:type="dcterms:W3CDTF">2017-10-31T07:50:20Z</dcterms:created>
  <dcterms:modified xsi:type="dcterms:W3CDTF">2024-09-09T07:45:09Z</dcterms:modified>
</cp:coreProperties>
</file>