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\Dokumentumok\1. Bereczki Krisztina\Tantervek\Gépészmérnök_BSc\"/>
    </mc:Choice>
  </mc:AlternateContent>
  <bookViews>
    <workbookView xWindow="0" yWindow="0" windowWidth="28800" windowHeight="12330"/>
  </bookViews>
  <sheets>
    <sheet name="Épületgépészeti" sheetId="9" r:id="rId1"/>
    <sheet name="Üzemeltető-karbantartó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7" i="9" l="1"/>
  <c r="AE60" i="9"/>
  <c r="AA60" i="9"/>
  <c r="W60" i="9"/>
  <c r="S60" i="9"/>
  <c r="O60" i="9"/>
  <c r="K60" i="9"/>
  <c r="G60" i="9"/>
  <c r="AE59" i="9"/>
  <c r="W59" i="9"/>
  <c r="S59" i="9"/>
  <c r="O59" i="9"/>
  <c r="K59" i="9"/>
  <c r="G59" i="9"/>
  <c r="AE58" i="9"/>
  <c r="AA58" i="9"/>
  <c r="W58" i="9"/>
  <c r="S58" i="9"/>
  <c r="O58" i="9"/>
  <c r="K58" i="9"/>
  <c r="G58" i="9"/>
  <c r="AF57" i="9"/>
  <c r="AC57" i="9"/>
  <c r="AB57" i="9"/>
  <c r="Z57" i="9"/>
  <c r="Y57" i="9"/>
  <c r="X57" i="9"/>
  <c r="V57" i="9"/>
  <c r="U57" i="9"/>
  <c r="T57" i="9"/>
  <c r="R57" i="9"/>
  <c r="Q57" i="9"/>
  <c r="P57" i="9"/>
  <c r="N57" i="9"/>
  <c r="M57" i="9"/>
  <c r="L57" i="9"/>
  <c r="J57" i="9"/>
  <c r="I57" i="9"/>
  <c r="H57" i="9"/>
  <c r="F57" i="9"/>
  <c r="E57" i="9"/>
  <c r="P56" i="7"/>
  <c r="O58" i="7"/>
  <c r="O57" i="7"/>
  <c r="N56" i="7"/>
  <c r="M56" i="7"/>
  <c r="L56" i="7"/>
  <c r="G57" i="7"/>
  <c r="G58" i="7"/>
  <c r="G59" i="7"/>
  <c r="K58" i="7"/>
  <c r="K57" i="7"/>
  <c r="J56" i="7"/>
  <c r="I56" i="7"/>
  <c r="F56" i="7"/>
  <c r="E56" i="7"/>
  <c r="K61" i="9" l="1"/>
  <c r="AA61" i="9"/>
  <c r="S61" i="9"/>
  <c r="E62" i="9"/>
  <c r="I62" i="9"/>
  <c r="AH64" i="9"/>
  <c r="M62" i="9"/>
  <c r="Q62" i="9"/>
  <c r="U62" i="9"/>
  <c r="Y62" i="9"/>
  <c r="AC62" i="9"/>
  <c r="AH59" i="9"/>
  <c r="AH58" i="9"/>
  <c r="O61" i="9"/>
  <c r="W61" i="9"/>
  <c r="AE61" i="9"/>
  <c r="AH60" i="9"/>
  <c r="G61" i="9"/>
  <c r="AH62" i="9" l="1"/>
  <c r="AH61" i="9"/>
  <c r="AF56" i="7" l="1"/>
  <c r="AB56" i="7"/>
  <c r="X56" i="7"/>
  <c r="T56" i="7"/>
  <c r="H56" i="7"/>
  <c r="AH63" i="7" l="1"/>
  <c r="AD56" i="7" l="1"/>
  <c r="AC56" i="7"/>
  <c r="Z56" i="7"/>
  <c r="Y56" i="7"/>
  <c r="V56" i="7"/>
  <c r="U56" i="7"/>
  <c r="R56" i="7"/>
  <c r="Q56" i="7"/>
  <c r="E61" i="7"/>
  <c r="AE59" i="7"/>
  <c r="AA59" i="7"/>
  <c r="W59" i="7"/>
  <c r="S59" i="7"/>
  <c r="O59" i="7"/>
  <c r="K59" i="7"/>
  <c r="AE58" i="7"/>
  <c r="W58" i="7"/>
  <c r="S58" i="7"/>
  <c r="AE57" i="7"/>
  <c r="AA57" i="7"/>
  <c r="W57" i="7"/>
  <c r="S57" i="7"/>
  <c r="AH58" i="7" l="1"/>
  <c r="K60" i="7"/>
  <c r="S60" i="7"/>
  <c r="AA60" i="7"/>
  <c r="G60" i="7"/>
  <c r="AH57" i="7"/>
  <c r="O60" i="7"/>
  <c r="AE60" i="7"/>
  <c r="AH59" i="7"/>
  <c r="W60" i="7"/>
  <c r="Y61" i="7"/>
  <c r="M61" i="7"/>
  <c r="AC61" i="7"/>
  <c r="Q61" i="7"/>
  <c r="I61" i="7"/>
  <c r="U61" i="7"/>
  <c r="AH61" i="7" l="1"/>
  <c r="AH60" i="7"/>
</calcChain>
</file>

<file path=xl/sharedStrings.xml><?xml version="1.0" encoding="utf-8"?>
<sst xmlns="http://schemas.openxmlformats.org/spreadsheetml/2006/main" count="550" uniqueCount="179">
  <si>
    <t>Ssz.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</si>
  <si>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</si>
  <si>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</si>
  <si>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</si>
  <si>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</si>
  <si>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</si>
  <si>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</si>
  <si>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</si>
  <si>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Előkövetelmény</t>
  </si>
  <si>
    <t>Természettudományi alapismeretek</t>
  </si>
  <si>
    <t>é</t>
  </si>
  <si>
    <t>s</t>
  </si>
  <si>
    <t>Mérnöki fizika</t>
  </si>
  <si>
    <t>k</t>
  </si>
  <si>
    <t>Műszaki kémia</t>
  </si>
  <si>
    <t>Gazd. és humán ismeretek</t>
  </si>
  <si>
    <t>Szakmai törzsanyag</t>
  </si>
  <si>
    <t>Anyagismeret</t>
  </si>
  <si>
    <t>Áramlástan</t>
  </si>
  <si>
    <t>Szabadon választható tárgyak*</t>
  </si>
  <si>
    <t>6 hét</t>
  </si>
  <si>
    <t>Méréstechnika</t>
  </si>
  <si>
    <t>Alkalmazott automatizálás</t>
  </si>
  <si>
    <t>Matematika szigorlat</t>
  </si>
  <si>
    <t>e</t>
  </si>
  <si>
    <t>gy</t>
  </si>
  <si>
    <t>kr</t>
  </si>
  <si>
    <t>Differenciált szakmai ismeretek</t>
  </si>
  <si>
    <t>Debreceni Egyetem</t>
  </si>
  <si>
    <t>Műszaki Kar</t>
  </si>
  <si>
    <t>Mozgástan és rezgéstan</t>
  </si>
  <si>
    <t>Tárgynév</t>
  </si>
  <si>
    <t>Tárgykód</t>
  </si>
  <si>
    <t>Tárgycsoport</t>
  </si>
  <si>
    <t>kö</t>
  </si>
  <si>
    <t>szigorlatok száma</t>
  </si>
  <si>
    <t>kontaktórák száma</t>
  </si>
  <si>
    <t>Szakmai gyakorlat**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</si>
  <si>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</si>
  <si>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</si>
  <si>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</si>
  <si>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</si>
  <si>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</si>
  <si>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</si>
  <si>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</si>
  <si>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>s = szigorlat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</si>
  <si>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</si>
  <si>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</si>
  <si>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</si>
  <si>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</si>
  <si>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</si>
  <si>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</si>
  <si>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</si>
  <si>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</si>
  <si>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</si>
  <si>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</si>
  <si>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Matematika I.</t>
  </si>
  <si>
    <t>Matematika II.</t>
  </si>
  <si>
    <t>Általános géptan</t>
  </si>
  <si>
    <t>Statika</t>
  </si>
  <si>
    <t>Szilárdságtan</t>
  </si>
  <si>
    <t>Műszaki mechanika szigorlat</t>
  </si>
  <si>
    <t>Matematika II. egyidejű, vagy később</t>
  </si>
  <si>
    <t>Szilárdságtan, Mérnöki fizika</t>
  </si>
  <si>
    <t>Mozgás és rezgéstan egyidejű, vagy később</t>
  </si>
  <si>
    <t>Gazdálkodási és jogi ismeretek</t>
  </si>
  <si>
    <t>Mikroökonómia</t>
  </si>
  <si>
    <t>Makroökonómia</t>
  </si>
  <si>
    <t>Műszaki menedzsment alapjai</t>
  </si>
  <si>
    <t>Mérnöki informatika I.</t>
  </si>
  <si>
    <t>Mérnöki informatika II.</t>
  </si>
  <si>
    <t>Ábrázoló geometria</t>
  </si>
  <si>
    <t>Géprajz és számítógépes rajzolás</t>
  </si>
  <si>
    <t>CAD rendszerek</t>
  </si>
  <si>
    <t>Gépelemek I.</t>
  </si>
  <si>
    <t>Gépelemek II.</t>
  </si>
  <si>
    <t>Anyagtechnológia és -vizsgálat</t>
  </si>
  <si>
    <t>Gyártástechnológia I.</t>
  </si>
  <si>
    <t>Gyártástechnológia II.</t>
  </si>
  <si>
    <t>Elektrotechnika és elektronika</t>
  </si>
  <si>
    <t>Műszaki hőtan</t>
  </si>
  <si>
    <t>Hő- és áramlástechnikai gépek</t>
  </si>
  <si>
    <t>Környezet-, egészség- és munkavédelem, ergonómia (EHS alapok)</t>
  </si>
  <si>
    <t>Szilárdságtan, CAD rendszerek, Általános géptan</t>
  </si>
  <si>
    <t>Károsodáselmélet</t>
  </si>
  <si>
    <t>Végeselem-módszer</t>
  </si>
  <si>
    <t>Pneumatika és hidraulika</t>
  </si>
  <si>
    <t>Üzemeltetés és karbantartás I.</t>
  </si>
  <si>
    <t>Üzemeltetés és karbantartás II.</t>
  </si>
  <si>
    <t>Programozható gyártócellák</t>
  </si>
  <si>
    <t>Hajtástechnika és szereléstechnológia</t>
  </si>
  <si>
    <t>Anyagmozgatás és logisztika</t>
  </si>
  <si>
    <t>Javítástechnológia</t>
  </si>
  <si>
    <t>Diagnosztika</t>
  </si>
  <si>
    <t>Szilárdságtan, CAD rendszerek</t>
  </si>
  <si>
    <t>Gépészmérnöki alapszak (BSc) - Épületgépészeti specializáció</t>
  </si>
  <si>
    <t>Épületfizika és műszaki zajtechnika</t>
  </si>
  <si>
    <t>Épületenergetika I.</t>
  </si>
  <si>
    <t>Gáz- és tüzeléstechnika</t>
  </si>
  <si>
    <t>Fűtéstechnika I.</t>
  </si>
  <si>
    <t>Lég-, klímatechnika I.</t>
  </si>
  <si>
    <t>Vízellátás, csatornázás I.</t>
  </si>
  <si>
    <t>Lég-, klímatechnika II.</t>
  </si>
  <si>
    <t>Fűtéstechnika II.</t>
  </si>
  <si>
    <t>Vízellátás, csatornázás II.</t>
  </si>
  <si>
    <t>Hűtéstechnika I.</t>
  </si>
  <si>
    <t>Épületgépészeti mérések és tervezés I.</t>
  </si>
  <si>
    <t>Távfűtés</t>
  </si>
  <si>
    <t>Fűtéstechnika I., Lég-, klímatechnika I.</t>
  </si>
  <si>
    <t>Szabadon választható tárgy I.</t>
  </si>
  <si>
    <t>Szabadon választható tárgy II.</t>
  </si>
  <si>
    <t>Szabadon választható tárgy III.</t>
  </si>
  <si>
    <t>Szabadon választható tárgy IV.</t>
  </si>
  <si>
    <t>LEVELEZŐ TAGOZAT</t>
  </si>
  <si>
    <t>MK4MAT1A08GX17</t>
  </si>
  <si>
    <t>MK4MAT2A06GX17</t>
  </si>
  <si>
    <t>MK4MATSA00GX17</t>
  </si>
  <si>
    <t>MK4MFIZA04GX17</t>
  </si>
  <si>
    <t>MK4GEPTG05GX17</t>
  </si>
  <si>
    <t>MK4STATG04GX17</t>
  </si>
  <si>
    <t>MK4SZILG04GX17</t>
  </si>
  <si>
    <t>MK4MREZG04GX17</t>
  </si>
  <si>
    <t>MK4MECHG00GX17</t>
  </si>
  <si>
    <t>MK4MKEMK04GX17</t>
  </si>
  <si>
    <t>MK4GAZJM04GX17</t>
  </si>
  <si>
    <t>MK4MIKRM04GX17</t>
  </si>
  <si>
    <t>MK4MAKRM04GX17</t>
  </si>
  <si>
    <t>MK4MMENM04GX17</t>
  </si>
  <si>
    <t>MK4INF1A04GX17</t>
  </si>
  <si>
    <t>MK4INF2A04GX17</t>
  </si>
  <si>
    <t>MK4ABRAA04GX17</t>
  </si>
  <si>
    <t>MK4GEPRG05GX17</t>
  </si>
  <si>
    <t>MK4CADRG04GX17</t>
  </si>
  <si>
    <t>MK4GEP1G05GX17</t>
  </si>
  <si>
    <t>MK4GEP2G05GX17</t>
  </si>
  <si>
    <t>MK4ANISG05GX17</t>
  </si>
  <si>
    <t>MK4ANTVG05GX17</t>
  </si>
  <si>
    <t>MK4GYT1G04GX17</t>
  </si>
  <si>
    <t>MK4GYT2G05GX17</t>
  </si>
  <si>
    <t>MK4ETELR04GX17</t>
  </si>
  <si>
    <t>MK4MERTR04GX17</t>
  </si>
  <si>
    <t>MK4AAUTR04GX17</t>
  </si>
  <si>
    <t>MK4MHOTL04GX17</t>
  </si>
  <si>
    <t>MK4ARATL05GX17</t>
  </si>
  <si>
    <t>MK4HOAGL05GX17</t>
  </si>
  <si>
    <t>MK4EHSAK04GX17</t>
  </si>
  <si>
    <t>MK4EFIZL04G217</t>
  </si>
  <si>
    <t>MK4EEN1L04G217</t>
  </si>
  <si>
    <t>MK4GAZTL04G217</t>
  </si>
  <si>
    <t>MK4FUT1L04G217</t>
  </si>
  <si>
    <t>MK4VCS1L04G217</t>
  </si>
  <si>
    <t>MK4VCS2L04G217</t>
  </si>
  <si>
    <t>MK4HTE1L04G217</t>
  </si>
  <si>
    <t>MK4EMT1L04G217</t>
  </si>
  <si>
    <t>MK4SZGYL00G217</t>
  </si>
  <si>
    <t>MK4KAREG04G117</t>
  </si>
  <si>
    <t>MK4VEMAG04G117</t>
  </si>
  <si>
    <t>MK4PNEUR04G117</t>
  </si>
  <si>
    <t>MK4UZK1G05G117</t>
  </si>
  <si>
    <t>MK4UZK2G05G117</t>
  </si>
  <si>
    <t>MK4PGYCR04G117</t>
  </si>
  <si>
    <t>MK4HSZTG05G117</t>
  </si>
  <si>
    <t>MK4AMLOG04G117</t>
  </si>
  <si>
    <t>MK4JAVTG05G117</t>
  </si>
  <si>
    <t>MK4DIAGG06G117</t>
  </si>
  <si>
    <t>MK4SZGYG00G117</t>
  </si>
  <si>
    <t>Gépészmérnöki alapszak (BSc) - Üzemeltető-karbantartó specializáció</t>
  </si>
  <si>
    <t>Szakdolgozat I.</t>
  </si>
  <si>
    <t>Szakdolgozat II.</t>
  </si>
  <si>
    <t>Épületgépészeti mérések és tervezés I., Szakdolgozat I.</t>
  </si>
  <si>
    <t>Szabadon választható tárgy V.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</si>
  <si>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TVSZ Kari melléklet 9. § (2) alapján a Kar hallgatói a Műszaki Kar bármely kötelező tárgyát felvehetik szabadon választható
tantárgyként, külön engedély nélkül. A tantárgy az adott tantervben szereplő kredittel kerül beszámításra az adott szak szabadon választható tantárgyaiba.
A képzés során kötelezően teljesítendő minimum 10 kredit szabadon válaszható tárgy.
A mintatervben szereplő féléves elosztás és kreditszám ajánlásként szerepel.
</t>
    </r>
    <r>
      <rPr>
        <b/>
        <sz val="8.5"/>
        <rFont val="Calibri"/>
        <family val="2"/>
        <charset val="238"/>
        <scheme val="minor"/>
      </rPr>
      <t xml:space="preserve">
**Szakmai gyakorlat
</t>
    </r>
    <r>
      <rPr>
        <sz val="8.5"/>
        <rFont val="Calibri"/>
        <family val="2"/>
        <charset val="238"/>
        <scheme val="minor"/>
      </rPr>
      <t>Időtartama 6 hét a 6. szemeszter után, a tárgyat a 6. félévben kell felvenni.
Kreditértéke 12 kredit, amely a szak képzési és kimeneti követelményében meghatározott, a végbizonyítvány megszerzéséhez szükséges összkreditbe nem számít bele.</t>
    </r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</si>
  <si>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TVSZ Kari melléklet 9. § (2) alapján a Kar hallgatói a Műszaki Kar bármely kötelező tárgyát felvehetik szabadon választható
tantárgyként, külön engedély nélkül. A tantárgy az adott tantervben szereplő kredittel kerül beszámításra az adott szak szabadon választható tantárgyaiba.
A képzés során kötelezően teljesítendő minimum 10 kredit szabadon válaszható tárgy.
A mintatervben szereplő féléves elosztás és kreditszám ajánlásként szerepel.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</t>
    </r>
  </si>
  <si>
    <t>MK4SZD1L08G222</t>
  </si>
  <si>
    <t>MK4SZD2L07G222</t>
  </si>
  <si>
    <t>MK4LKT1L05G222</t>
  </si>
  <si>
    <t>MK4LKT2L04G222</t>
  </si>
  <si>
    <t>MK4FUT2L04G222</t>
  </si>
  <si>
    <t>MK4TFUTL05G222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</si>
</sst>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12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2" fillId="2" borderId="3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6" xfId="0" applyFont="1" applyFill="1" applyBorder="1"/>
    <xf numFmtId="0" fontId="8" fillId="2" borderId="11" xfId="0" applyFont="1" applyFill="1" applyBorder="1"/>
    <xf numFmtId="0" fontId="3" fillId="2" borderId="45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51" xfId="0" applyFont="1" applyFill="1" applyBorder="1"/>
    <xf numFmtId="0" fontId="9" fillId="2" borderId="13" xfId="0" applyFont="1" applyFill="1" applyBorder="1"/>
    <xf numFmtId="0" fontId="9" fillId="2" borderId="55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0" xfId="0" applyFont="1" applyFill="1"/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9" xfId="0" applyFont="1" applyFill="1" applyBorder="1"/>
    <xf numFmtId="0" fontId="9" fillId="2" borderId="12" xfId="0" applyFont="1" applyFill="1" applyBorder="1"/>
    <xf numFmtId="0" fontId="8" fillId="2" borderId="16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1" xfId="0" applyFont="1" applyFill="1" applyBorder="1"/>
    <xf numFmtId="0" fontId="3" fillId="2" borderId="6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6" fillId="2" borderId="36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9" xfId="0" applyFont="1" applyFill="1" applyBorder="1"/>
    <xf numFmtId="0" fontId="2" fillId="2" borderId="6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3" fillId="2" borderId="20" xfId="0" applyFont="1" applyFill="1" applyBorder="1"/>
    <xf numFmtId="0" fontId="3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3" fillId="2" borderId="54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/>
    </xf>
    <xf numFmtId="0" fontId="3" fillId="2" borderId="38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8" xfId="0" applyFont="1" applyFill="1" applyBorder="1"/>
    <xf numFmtId="0" fontId="3" fillId="2" borderId="2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/>
    </xf>
    <xf numFmtId="0" fontId="3" fillId="2" borderId="39" xfId="0" applyFont="1" applyFill="1" applyBorder="1" applyAlignment="1">
      <alignment vertical="center"/>
    </xf>
    <xf numFmtId="0" fontId="7" fillId="2" borderId="53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2" borderId="57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textRotation="90" wrapText="1"/>
    </xf>
    <xf numFmtId="0" fontId="6" fillId="2" borderId="44" xfId="0" applyFont="1" applyFill="1" applyBorder="1" applyAlignment="1">
      <alignment horizontal="right" vertical="center"/>
    </xf>
    <xf numFmtId="0" fontId="6" fillId="2" borderId="54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3" fillId="2" borderId="5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right" vertical="center"/>
    </xf>
    <xf numFmtId="0" fontId="3" fillId="2" borderId="55" xfId="0" applyFont="1" applyFill="1" applyBorder="1" applyAlignment="1">
      <alignment horizontal="right" vertical="center"/>
    </xf>
    <xf numFmtId="0" fontId="3" fillId="2" borderId="52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5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67" xfId="0" applyFont="1" applyFill="1" applyBorder="1" applyAlignment="1">
      <alignment horizontal="center" vertical="center" textRotation="90" wrapText="1"/>
    </xf>
    <xf numFmtId="0" fontId="2" fillId="2" borderId="68" xfId="0" applyFont="1" applyFill="1" applyBorder="1" applyAlignment="1">
      <alignment horizontal="center" vertical="center" textRotation="90" wrapText="1"/>
    </xf>
    <xf numFmtId="0" fontId="2" fillId="2" borderId="69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abSelected="1" topLeftCell="A40" zoomScaleNormal="100" workbookViewId="0">
      <selection activeCell="C41" sqref="C41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4.85546875" customWidth="1"/>
    <col min="5" max="6" width="4" customWidth="1"/>
    <col min="7" max="32" width="3.28515625" customWidth="1"/>
    <col min="33" max="33" width="38.28515625" bestFit="1" customWidth="1"/>
    <col min="34" max="34" width="4" bestFit="1" customWidth="1"/>
  </cols>
  <sheetData>
    <row r="1" spans="1:35" ht="18.75" x14ac:dyDescent="0.3">
      <c r="A1" s="1"/>
      <c r="B1" s="2"/>
      <c r="C1" s="3" t="s">
        <v>28</v>
      </c>
      <c r="D1" s="205" t="s">
        <v>29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4" t="s">
        <v>113</v>
      </c>
      <c r="AH1" s="5"/>
      <c r="AI1" s="5"/>
    </row>
    <row r="2" spans="1:35" ht="19.5" thickBot="1" x14ac:dyDescent="0.35">
      <c r="A2" s="1"/>
      <c r="B2" s="2"/>
      <c r="C2" s="6" t="s">
        <v>95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5"/>
      <c r="AI2" s="5"/>
    </row>
    <row r="3" spans="1:35" ht="15.75" thickBot="1" x14ac:dyDescent="0.3">
      <c r="A3" s="201" t="s">
        <v>0</v>
      </c>
      <c r="B3" s="201" t="s">
        <v>33</v>
      </c>
      <c r="C3" s="201" t="s">
        <v>31</v>
      </c>
      <c r="D3" s="201" t="s">
        <v>32</v>
      </c>
      <c r="E3" s="197" t="s">
        <v>1</v>
      </c>
      <c r="F3" s="198"/>
      <c r="G3" s="198"/>
      <c r="H3" s="199"/>
      <c r="I3" s="197" t="s">
        <v>2</v>
      </c>
      <c r="J3" s="198"/>
      <c r="K3" s="198"/>
      <c r="L3" s="199"/>
      <c r="M3" s="197" t="s">
        <v>3</v>
      </c>
      <c r="N3" s="198"/>
      <c r="O3" s="198"/>
      <c r="P3" s="199"/>
      <c r="Q3" s="197" t="s">
        <v>4</v>
      </c>
      <c r="R3" s="198"/>
      <c r="S3" s="198"/>
      <c r="T3" s="199"/>
      <c r="U3" s="197" t="s">
        <v>5</v>
      </c>
      <c r="V3" s="198"/>
      <c r="W3" s="198"/>
      <c r="X3" s="199"/>
      <c r="Y3" s="197" t="s">
        <v>6</v>
      </c>
      <c r="Z3" s="198"/>
      <c r="AA3" s="198"/>
      <c r="AB3" s="199"/>
      <c r="AC3" s="197" t="s">
        <v>7</v>
      </c>
      <c r="AD3" s="198"/>
      <c r="AE3" s="198"/>
      <c r="AF3" s="200"/>
      <c r="AG3" s="201" t="s">
        <v>8</v>
      </c>
      <c r="AH3" s="5"/>
      <c r="AI3" s="5"/>
    </row>
    <row r="4" spans="1:35" ht="15.75" thickBot="1" x14ac:dyDescent="0.3">
      <c r="A4" s="207"/>
      <c r="B4" s="202"/>
      <c r="C4" s="202"/>
      <c r="D4" s="202"/>
      <c r="E4" s="8" t="s">
        <v>24</v>
      </c>
      <c r="F4" s="9" t="s">
        <v>25</v>
      </c>
      <c r="G4" s="9" t="s">
        <v>34</v>
      </c>
      <c r="H4" s="10" t="s">
        <v>26</v>
      </c>
      <c r="I4" s="8" t="s">
        <v>24</v>
      </c>
      <c r="J4" s="9" t="s">
        <v>25</v>
      </c>
      <c r="K4" s="9" t="s">
        <v>34</v>
      </c>
      <c r="L4" s="10" t="s">
        <v>26</v>
      </c>
      <c r="M4" s="8" t="s">
        <v>24</v>
      </c>
      <c r="N4" s="9" t="s">
        <v>25</v>
      </c>
      <c r="O4" s="9" t="s">
        <v>34</v>
      </c>
      <c r="P4" s="10" t="s">
        <v>26</v>
      </c>
      <c r="Q4" s="8" t="s">
        <v>24</v>
      </c>
      <c r="R4" s="9" t="s">
        <v>25</v>
      </c>
      <c r="S4" s="9" t="s">
        <v>34</v>
      </c>
      <c r="T4" s="10" t="s">
        <v>26</v>
      </c>
      <c r="U4" s="8" t="s">
        <v>24</v>
      </c>
      <c r="V4" s="9" t="s">
        <v>25</v>
      </c>
      <c r="W4" s="9" t="s">
        <v>34</v>
      </c>
      <c r="X4" s="10" t="s">
        <v>26</v>
      </c>
      <c r="Y4" s="8" t="s">
        <v>24</v>
      </c>
      <c r="Z4" s="9" t="s">
        <v>25</v>
      </c>
      <c r="AA4" s="9" t="s">
        <v>34</v>
      </c>
      <c r="AB4" s="10" t="s">
        <v>26</v>
      </c>
      <c r="AC4" s="8" t="s">
        <v>24</v>
      </c>
      <c r="AD4" s="9" t="s">
        <v>25</v>
      </c>
      <c r="AE4" s="9" t="s">
        <v>34</v>
      </c>
      <c r="AF4" s="10" t="s">
        <v>26</v>
      </c>
      <c r="AG4" s="202"/>
      <c r="AH4" s="5"/>
      <c r="AI4" s="5"/>
    </row>
    <row r="5" spans="1:35" x14ac:dyDescent="0.25">
      <c r="A5" s="11">
        <v>1</v>
      </c>
      <c r="B5" s="180" t="s">
        <v>9</v>
      </c>
      <c r="C5" s="28" t="s">
        <v>56</v>
      </c>
      <c r="D5" s="157" t="s">
        <v>114</v>
      </c>
      <c r="E5" s="12">
        <v>4</v>
      </c>
      <c r="F5" s="13">
        <v>4</v>
      </c>
      <c r="G5" s="13" t="s">
        <v>10</v>
      </c>
      <c r="H5" s="14">
        <v>8</v>
      </c>
      <c r="I5" s="12"/>
      <c r="J5" s="13"/>
      <c r="K5" s="13"/>
      <c r="L5" s="14"/>
      <c r="M5" s="12"/>
      <c r="N5" s="13"/>
      <c r="O5" s="13"/>
      <c r="P5" s="14"/>
      <c r="Q5" s="12"/>
      <c r="R5" s="13"/>
      <c r="S5" s="13"/>
      <c r="T5" s="14"/>
      <c r="U5" s="12"/>
      <c r="V5" s="13"/>
      <c r="W5" s="13"/>
      <c r="X5" s="14"/>
      <c r="Y5" s="12"/>
      <c r="Z5" s="13"/>
      <c r="AA5" s="13"/>
      <c r="AB5" s="14"/>
      <c r="AC5" s="12"/>
      <c r="AD5" s="13"/>
      <c r="AE5" s="13"/>
      <c r="AF5" s="14"/>
      <c r="AG5" s="15"/>
      <c r="AH5" s="5"/>
      <c r="AI5" s="5"/>
    </row>
    <row r="6" spans="1:35" x14ac:dyDescent="0.25">
      <c r="A6" s="16">
        <v>2</v>
      </c>
      <c r="B6" s="180"/>
      <c r="C6" s="31" t="s">
        <v>57</v>
      </c>
      <c r="D6" s="158" t="s">
        <v>115</v>
      </c>
      <c r="E6" s="17"/>
      <c r="F6" s="18"/>
      <c r="G6" s="18"/>
      <c r="H6" s="19"/>
      <c r="I6" s="17">
        <v>2</v>
      </c>
      <c r="J6" s="18">
        <v>4</v>
      </c>
      <c r="K6" s="18" t="s">
        <v>10</v>
      </c>
      <c r="L6" s="19">
        <v>6</v>
      </c>
      <c r="M6" s="17"/>
      <c r="N6" s="18"/>
      <c r="O6" s="18"/>
      <c r="P6" s="19"/>
      <c r="Q6" s="17"/>
      <c r="R6" s="18"/>
      <c r="S6" s="18"/>
      <c r="T6" s="19"/>
      <c r="U6" s="17"/>
      <c r="V6" s="18"/>
      <c r="W6" s="18"/>
      <c r="X6" s="19"/>
      <c r="Y6" s="17"/>
      <c r="Z6" s="18"/>
      <c r="AA6" s="18"/>
      <c r="AB6" s="19"/>
      <c r="AC6" s="17"/>
      <c r="AD6" s="18"/>
      <c r="AE6" s="18"/>
      <c r="AF6" s="19"/>
      <c r="AG6" s="20" t="s">
        <v>56</v>
      </c>
      <c r="AH6" s="5"/>
      <c r="AI6" s="5"/>
    </row>
    <row r="7" spans="1:35" x14ac:dyDescent="0.25">
      <c r="A7" s="16">
        <v>3</v>
      </c>
      <c r="B7" s="180"/>
      <c r="C7" s="31" t="s">
        <v>23</v>
      </c>
      <c r="D7" s="158" t="s">
        <v>116</v>
      </c>
      <c r="E7" s="17"/>
      <c r="F7" s="18"/>
      <c r="G7" s="18"/>
      <c r="H7" s="19"/>
      <c r="I7" s="17">
        <v>0</v>
      </c>
      <c r="J7" s="18">
        <v>0</v>
      </c>
      <c r="K7" s="18" t="s">
        <v>11</v>
      </c>
      <c r="L7" s="19">
        <v>0</v>
      </c>
      <c r="M7" s="17"/>
      <c r="N7" s="18"/>
      <c r="O7" s="18"/>
      <c r="P7" s="19"/>
      <c r="Q7" s="17"/>
      <c r="R7" s="18"/>
      <c r="S7" s="18"/>
      <c r="T7" s="19"/>
      <c r="U7" s="17"/>
      <c r="V7" s="18"/>
      <c r="W7" s="18"/>
      <c r="X7" s="19"/>
      <c r="Y7" s="17"/>
      <c r="Z7" s="18"/>
      <c r="AA7" s="18"/>
      <c r="AB7" s="19"/>
      <c r="AC7" s="17"/>
      <c r="AD7" s="18"/>
      <c r="AE7" s="18"/>
      <c r="AF7" s="19"/>
      <c r="AG7" s="20" t="s">
        <v>62</v>
      </c>
      <c r="AH7" s="5"/>
      <c r="AI7" s="5"/>
    </row>
    <row r="8" spans="1:35" x14ac:dyDescent="0.25">
      <c r="A8" s="16">
        <v>4</v>
      </c>
      <c r="B8" s="180"/>
      <c r="C8" s="31" t="s">
        <v>12</v>
      </c>
      <c r="D8" s="158" t="s">
        <v>117</v>
      </c>
      <c r="E8" s="17">
        <v>2</v>
      </c>
      <c r="F8" s="18">
        <v>2</v>
      </c>
      <c r="G8" s="18" t="s">
        <v>13</v>
      </c>
      <c r="H8" s="19">
        <v>4</v>
      </c>
      <c r="I8" s="17"/>
      <c r="J8" s="18"/>
      <c r="K8" s="18"/>
      <c r="L8" s="19"/>
      <c r="M8" s="17"/>
      <c r="N8" s="18"/>
      <c r="O8" s="18"/>
      <c r="P8" s="19"/>
      <c r="Q8" s="17"/>
      <c r="R8" s="18"/>
      <c r="S8" s="18"/>
      <c r="T8" s="19"/>
      <c r="U8" s="17"/>
      <c r="V8" s="18"/>
      <c r="W8" s="18"/>
      <c r="X8" s="19"/>
      <c r="Y8" s="17"/>
      <c r="Z8" s="18"/>
      <c r="AA8" s="18"/>
      <c r="AB8" s="19"/>
      <c r="AC8" s="17"/>
      <c r="AD8" s="18"/>
      <c r="AE8" s="18"/>
      <c r="AF8" s="19"/>
      <c r="AG8" s="20"/>
      <c r="AH8" s="5"/>
      <c r="AI8" s="5"/>
    </row>
    <row r="9" spans="1:35" x14ac:dyDescent="0.25">
      <c r="A9" s="16">
        <v>5</v>
      </c>
      <c r="B9" s="180"/>
      <c r="C9" s="31" t="s">
        <v>58</v>
      </c>
      <c r="D9" s="158" t="s">
        <v>118</v>
      </c>
      <c r="E9" s="17">
        <v>2</v>
      </c>
      <c r="F9" s="18">
        <v>2</v>
      </c>
      <c r="G9" s="18" t="s">
        <v>13</v>
      </c>
      <c r="H9" s="19">
        <v>5</v>
      </c>
      <c r="I9" s="17"/>
      <c r="J9" s="18"/>
      <c r="K9" s="18"/>
      <c r="L9" s="19"/>
      <c r="M9" s="17"/>
      <c r="N9" s="18"/>
      <c r="O9" s="18"/>
      <c r="P9" s="19"/>
      <c r="Q9" s="17"/>
      <c r="R9" s="18"/>
      <c r="S9" s="18"/>
      <c r="T9" s="19"/>
      <c r="U9" s="17"/>
      <c r="V9" s="18"/>
      <c r="W9" s="18"/>
      <c r="X9" s="19"/>
      <c r="Y9" s="17"/>
      <c r="Z9" s="18"/>
      <c r="AA9" s="18"/>
      <c r="AB9" s="19"/>
      <c r="AC9" s="17"/>
      <c r="AD9" s="18"/>
      <c r="AE9" s="18"/>
      <c r="AF9" s="19"/>
      <c r="AG9" s="20"/>
      <c r="AH9" s="5"/>
      <c r="AI9" s="5"/>
    </row>
    <row r="10" spans="1:35" x14ac:dyDescent="0.25">
      <c r="A10" s="16">
        <v>6</v>
      </c>
      <c r="B10" s="180"/>
      <c r="C10" s="46" t="s">
        <v>59</v>
      </c>
      <c r="D10" s="159" t="s">
        <v>119</v>
      </c>
      <c r="E10" s="21"/>
      <c r="F10" s="22"/>
      <c r="G10" s="22"/>
      <c r="H10" s="23"/>
      <c r="I10" s="17">
        <v>2</v>
      </c>
      <c r="J10" s="18">
        <v>2</v>
      </c>
      <c r="K10" s="18" t="s">
        <v>13</v>
      </c>
      <c r="L10" s="19">
        <v>4</v>
      </c>
      <c r="M10" s="17"/>
      <c r="N10" s="18"/>
      <c r="O10" s="18"/>
      <c r="P10" s="19"/>
      <c r="Q10" s="17"/>
      <c r="R10" s="18"/>
      <c r="S10" s="18"/>
      <c r="T10" s="19"/>
      <c r="U10" s="17"/>
      <c r="V10" s="18"/>
      <c r="W10" s="18"/>
      <c r="X10" s="19"/>
      <c r="Y10" s="17"/>
      <c r="Z10" s="18"/>
      <c r="AA10" s="18"/>
      <c r="AB10" s="19"/>
      <c r="AC10" s="17"/>
      <c r="AD10" s="18"/>
      <c r="AE10" s="18"/>
      <c r="AF10" s="19"/>
      <c r="AG10" s="20"/>
      <c r="AH10" s="5"/>
      <c r="AI10" s="5"/>
    </row>
    <row r="11" spans="1:35" x14ac:dyDescent="0.25">
      <c r="A11" s="16">
        <v>7</v>
      </c>
      <c r="B11" s="180"/>
      <c r="C11" s="31" t="s">
        <v>60</v>
      </c>
      <c r="D11" s="158" t="s">
        <v>120</v>
      </c>
      <c r="E11" s="17"/>
      <c r="F11" s="18"/>
      <c r="G11" s="18"/>
      <c r="H11" s="19"/>
      <c r="I11" s="17"/>
      <c r="J11" s="18"/>
      <c r="K11" s="18"/>
      <c r="L11" s="19"/>
      <c r="M11" s="17">
        <v>2</v>
      </c>
      <c r="N11" s="18">
        <v>2</v>
      </c>
      <c r="O11" s="18" t="s">
        <v>13</v>
      </c>
      <c r="P11" s="19">
        <v>4</v>
      </c>
      <c r="Q11" s="17"/>
      <c r="R11" s="18"/>
      <c r="S11" s="18"/>
      <c r="T11" s="19"/>
      <c r="U11" s="17"/>
      <c r="V11" s="18"/>
      <c r="W11" s="18"/>
      <c r="X11" s="19"/>
      <c r="Y11" s="17"/>
      <c r="Z11" s="18"/>
      <c r="AA11" s="18"/>
      <c r="AB11" s="19"/>
      <c r="AC11" s="17"/>
      <c r="AD11" s="18"/>
      <c r="AE11" s="18"/>
      <c r="AF11" s="19"/>
      <c r="AG11" s="20" t="s">
        <v>59</v>
      </c>
      <c r="AH11" s="5"/>
      <c r="AI11" s="5"/>
    </row>
    <row r="12" spans="1:35" x14ac:dyDescent="0.25">
      <c r="A12" s="16">
        <v>8</v>
      </c>
      <c r="B12" s="180"/>
      <c r="C12" s="31" t="s">
        <v>30</v>
      </c>
      <c r="D12" s="158" t="s">
        <v>121</v>
      </c>
      <c r="E12" s="17"/>
      <c r="F12" s="18"/>
      <c r="G12" s="18"/>
      <c r="H12" s="19"/>
      <c r="I12" s="17"/>
      <c r="J12" s="18"/>
      <c r="K12" s="18"/>
      <c r="L12" s="19"/>
      <c r="M12" s="17"/>
      <c r="N12" s="18"/>
      <c r="O12" s="18"/>
      <c r="P12" s="19"/>
      <c r="Q12" s="17">
        <v>2</v>
      </c>
      <c r="R12" s="18">
        <v>2</v>
      </c>
      <c r="S12" s="18" t="s">
        <v>10</v>
      </c>
      <c r="T12" s="19">
        <v>4</v>
      </c>
      <c r="U12" s="17"/>
      <c r="V12" s="18"/>
      <c r="W12" s="18"/>
      <c r="X12" s="19"/>
      <c r="Y12" s="17"/>
      <c r="Z12" s="18"/>
      <c r="AA12" s="18"/>
      <c r="AB12" s="19"/>
      <c r="AC12" s="17"/>
      <c r="AD12" s="18"/>
      <c r="AE12" s="18"/>
      <c r="AF12" s="19"/>
      <c r="AG12" s="20" t="s">
        <v>63</v>
      </c>
      <c r="AH12" s="5"/>
      <c r="AI12" s="5"/>
    </row>
    <row r="13" spans="1:35" x14ac:dyDescent="0.25">
      <c r="A13" s="16">
        <v>9</v>
      </c>
      <c r="B13" s="180"/>
      <c r="C13" s="31" t="s">
        <v>61</v>
      </c>
      <c r="D13" s="158" t="s">
        <v>122</v>
      </c>
      <c r="E13" s="17"/>
      <c r="F13" s="18"/>
      <c r="G13" s="18"/>
      <c r="H13" s="19"/>
      <c r="I13" s="17"/>
      <c r="J13" s="18"/>
      <c r="K13" s="18"/>
      <c r="L13" s="19"/>
      <c r="M13" s="17"/>
      <c r="N13" s="18"/>
      <c r="O13" s="18"/>
      <c r="P13" s="19"/>
      <c r="Q13" s="17">
        <v>0</v>
      </c>
      <c r="R13" s="18">
        <v>0</v>
      </c>
      <c r="S13" s="18" t="s">
        <v>11</v>
      </c>
      <c r="T13" s="19">
        <v>0</v>
      </c>
      <c r="U13" s="17"/>
      <c r="V13" s="18"/>
      <c r="W13" s="18"/>
      <c r="X13" s="19"/>
      <c r="Y13" s="17"/>
      <c r="Z13" s="18"/>
      <c r="AA13" s="18"/>
      <c r="AB13" s="19"/>
      <c r="AC13" s="17"/>
      <c r="AD13" s="18"/>
      <c r="AE13" s="18"/>
      <c r="AF13" s="19"/>
      <c r="AG13" s="20" t="s">
        <v>64</v>
      </c>
      <c r="AH13" s="5"/>
      <c r="AI13" s="5"/>
    </row>
    <row r="14" spans="1:35" ht="15.75" thickBot="1" x14ac:dyDescent="0.3">
      <c r="A14" s="16">
        <v>10</v>
      </c>
      <c r="B14" s="180"/>
      <c r="C14" s="138" t="s">
        <v>14</v>
      </c>
      <c r="D14" s="160" t="s">
        <v>123</v>
      </c>
      <c r="E14" s="17"/>
      <c r="F14" s="18"/>
      <c r="G14" s="18"/>
      <c r="H14" s="19"/>
      <c r="I14" s="17">
        <v>2</v>
      </c>
      <c r="J14" s="18">
        <v>1</v>
      </c>
      <c r="K14" s="18" t="s">
        <v>13</v>
      </c>
      <c r="L14" s="19">
        <v>4</v>
      </c>
      <c r="M14" s="17"/>
      <c r="N14" s="18"/>
      <c r="O14" s="18"/>
      <c r="P14" s="19"/>
      <c r="Q14" s="17"/>
      <c r="R14" s="18"/>
      <c r="S14" s="18"/>
      <c r="T14" s="19"/>
      <c r="U14" s="24"/>
      <c r="V14" s="25"/>
      <c r="W14" s="25"/>
      <c r="X14" s="26"/>
      <c r="Y14" s="17"/>
      <c r="Z14" s="18"/>
      <c r="AA14" s="18"/>
      <c r="AB14" s="19"/>
      <c r="AC14" s="24"/>
      <c r="AD14" s="25"/>
      <c r="AE14" s="25"/>
      <c r="AF14" s="26"/>
      <c r="AG14" s="27"/>
      <c r="AH14" s="5"/>
      <c r="AI14" s="5"/>
    </row>
    <row r="15" spans="1:35" x14ac:dyDescent="0.25">
      <c r="A15" s="11">
        <v>11</v>
      </c>
      <c r="B15" s="203" t="s">
        <v>15</v>
      </c>
      <c r="C15" s="28" t="s">
        <v>65</v>
      </c>
      <c r="D15" s="157" t="s">
        <v>124</v>
      </c>
      <c r="E15" s="12"/>
      <c r="F15" s="13"/>
      <c r="G15" s="13"/>
      <c r="H15" s="14"/>
      <c r="I15" s="12"/>
      <c r="J15" s="13"/>
      <c r="K15" s="13"/>
      <c r="L15" s="14"/>
      <c r="M15" s="12">
        <v>2</v>
      </c>
      <c r="N15" s="13">
        <v>2</v>
      </c>
      <c r="O15" s="13" t="s">
        <v>13</v>
      </c>
      <c r="P15" s="14">
        <v>4</v>
      </c>
      <c r="Q15" s="29"/>
      <c r="R15" s="13"/>
      <c r="S15" s="13"/>
      <c r="T15" s="30"/>
      <c r="U15" s="29"/>
      <c r="V15" s="13"/>
      <c r="W15" s="13"/>
      <c r="X15" s="14"/>
      <c r="Y15" s="29"/>
      <c r="Z15" s="13"/>
      <c r="AA15" s="13"/>
      <c r="AB15" s="14"/>
      <c r="AC15" s="12"/>
      <c r="AD15" s="13"/>
      <c r="AE15" s="13"/>
      <c r="AF15" s="14"/>
      <c r="AG15" s="15"/>
      <c r="AH15" s="5"/>
      <c r="AI15" s="5"/>
    </row>
    <row r="16" spans="1:35" x14ac:dyDescent="0.25">
      <c r="A16" s="16">
        <v>12</v>
      </c>
      <c r="B16" s="180"/>
      <c r="C16" s="31" t="s">
        <v>66</v>
      </c>
      <c r="D16" s="159" t="s">
        <v>125</v>
      </c>
      <c r="E16" s="21"/>
      <c r="F16" s="22"/>
      <c r="G16" s="22"/>
      <c r="H16" s="23"/>
      <c r="I16" s="21"/>
      <c r="J16" s="22"/>
      <c r="K16" s="22"/>
      <c r="L16" s="23"/>
      <c r="M16" s="21">
        <v>1</v>
      </c>
      <c r="N16" s="22">
        <v>2</v>
      </c>
      <c r="O16" s="22" t="s">
        <v>13</v>
      </c>
      <c r="P16" s="23">
        <v>4</v>
      </c>
      <c r="Q16" s="21"/>
      <c r="R16" s="22"/>
      <c r="S16" s="22"/>
      <c r="T16" s="32"/>
      <c r="U16" s="33"/>
      <c r="V16" s="22"/>
      <c r="W16" s="22"/>
      <c r="X16" s="23"/>
      <c r="Y16" s="33"/>
      <c r="Z16" s="22"/>
      <c r="AA16" s="22"/>
      <c r="AB16" s="23"/>
      <c r="AC16" s="34"/>
      <c r="AD16" s="35"/>
      <c r="AE16" s="35"/>
      <c r="AF16" s="36"/>
      <c r="AG16" s="20"/>
      <c r="AH16" s="5"/>
      <c r="AI16" s="5"/>
    </row>
    <row r="17" spans="1:35" x14ac:dyDescent="0.25">
      <c r="A17" s="16">
        <v>13</v>
      </c>
      <c r="B17" s="180"/>
      <c r="C17" s="31" t="s">
        <v>67</v>
      </c>
      <c r="D17" s="158" t="s">
        <v>126</v>
      </c>
      <c r="E17" s="17"/>
      <c r="F17" s="18"/>
      <c r="G17" s="18"/>
      <c r="H17" s="19"/>
      <c r="I17" s="17"/>
      <c r="J17" s="18"/>
      <c r="K17" s="18"/>
      <c r="L17" s="19"/>
      <c r="M17" s="17"/>
      <c r="N17" s="18"/>
      <c r="O17" s="18"/>
      <c r="P17" s="19"/>
      <c r="Q17" s="17">
        <v>1</v>
      </c>
      <c r="R17" s="18">
        <v>2</v>
      </c>
      <c r="S17" s="18" t="s">
        <v>13</v>
      </c>
      <c r="T17" s="37">
        <v>4</v>
      </c>
      <c r="U17" s="38"/>
      <c r="V17" s="18"/>
      <c r="W17" s="18"/>
      <c r="X17" s="19"/>
      <c r="Y17" s="38"/>
      <c r="Z17" s="18"/>
      <c r="AA17" s="18"/>
      <c r="AB17" s="19"/>
      <c r="AC17" s="24"/>
      <c r="AD17" s="25"/>
      <c r="AE17" s="25"/>
      <c r="AF17" s="26"/>
      <c r="AG17" s="20" t="s">
        <v>66</v>
      </c>
      <c r="AH17" s="5"/>
      <c r="AI17" s="5"/>
    </row>
    <row r="18" spans="1:35" ht="15.75" thickBot="1" x14ac:dyDescent="0.3">
      <c r="A18" s="39">
        <v>14</v>
      </c>
      <c r="B18" s="204"/>
      <c r="C18" s="40" t="s">
        <v>68</v>
      </c>
      <c r="D18" s="160" t="s">
        <v>127</v>
      </c>
      <c r="E18" s="24"/>
      <c r="F18" s="25"/>
      <c r="G18" s="25"/>
      <c r="H18" s="26"/>
      <c r="I18" s="24"/>
      <c r="J18" s="25"/>
      <c r="K18" s="25"/>
      <c r="L18" s="26"/>
      <c r="M18" s="24"/>
      <c r="N18" s="25"/>
      <c r="O18" s="25"/>
      <c r="P18" s="26"/>
      <c r="Q18" s="41"/>
      <c r="R18" s="25"/>
      <c r="S18" s="25"/>
      <c r="T18" s="42"/>
      <c r="U18" s="41"/>
      <c r="V18" s="25"/>
      <c r="W18" s="25"/>
      <c r="X18" s="26"/>
      <c r="Y18" s="43">
        <v>2</v>
      </c>
      <c r="Z18" s="44">
        <v>2</v>
      </c>
      <c r="AA18" s="44" t="s">
        <v>13</v>
      </c>
      <c r="AB18" s="45">
        <v>4</v>
      </c>
      <c r="AC18" s="17"/>
      <c r="AD18" s="18"/>
      <c r="AE18" s="18"/>
      <c r="AF18" s="19"/>
      <c r="AG18" s="27"/>
      <c r="AH18" s="5"/>
      <c r="AI18" s="5"/>
    </row>
    <row r="19" spans="1:35" x14ac:dyDescent="0.25">
      <c r="A19" s="11">
        <v>15</v>
      </c>
      <c r="B19" s="180" t="s">
        <v>16</v>
      </c>
      <c r="C19" s="46" t="s">
        <v>69</v>
      </c>
      <c r="D19" s="157" t="s">
        <v>128</v>
      </c>
      <c r="E19" s="12">
        <v>2</v>
      </c>
      <c r="F19" s="13">
        <v>2</v>
      </c>
      <c r="G19" s="13" t="s">
        <v>10</v>
      </c>
      <c r="H19" s="14">
        <v>4</v>
      </c>
      <c r="I19" s="12"/>
      <c r="J19" s="13"/>
      <c r="K19" s="13"/>
      <c r="L19" s="14"/>
      <c r="M19" s="12"/>
      <c r="N19" s="13"/>
      <c r="O19" s="13"/>
      <c r="P19" s="14"/>
      <c r="Q19" s="29"/>
      <c r="R19" s="13"/>
      <c r="S19" s="13"/>
      <c r="T19" s="14"/>
      <c r="U19" s="12"/>
      <c r="V19" s="13"/>
      <c r="W19" s="13"/>
      <c r="X19" s="14"/>
      <c r="Y19" s="29"/>
      <c r="Z19" s="13"/>
      <c r="AA19" s="13"/>
      <c r="AB19" s="14"/>
      <c r="AC19" s="29"/>
      <c r="AD19" s="13"/>
      <c r="AE19" s="13"/>
      <c r="AF19" s="14"/>
      <c r="AG19" s="47"/>
      <c r="AH19" s="5"/>
      <c r="AI19" s="5"/>
    </row>
    <row r="20" spans="1:35" x14ac:dyDescent="0.25">
      <c r="A20" s="16">
        <v>16</v>
      </c>
      <c r="B20" s="180"/>
      <c r="C20" s="31" t="s">
        <v>70</v>
      </c>
      <c r="D20" s="158" t="s">
        <v>129</v>
      </c>
      <c r="E20" s="17"/>
      <c r="F20" s="18"/>
      <c r="G20" s="18"/>
      <c r="H20" s="19"/>
      <c r="I20" s="17">
        <v>0</v>
      </c>
      <c r="J20" s="18">
        <v>3</v>
      </c>
      <c r="K20" s="18" t="s">
        <v>10</v>
      </c>
      <c r="L20" s="19">
        <v>4</v>
      </c>
      <c r="M20" s="17"/>
      <c r="N20" s="18"/>
      <c r="O20" s="18"/>
      <c r="P20" s="19"/>
      <c r="Q20" s="38"/>
      <c r="R20" s="18"/>
      <c r="S20" s="18"/>
      <c r="T20" s="19"/>
      <c r="U20" s="17"/>
      <c r="V20" s="18"/>
      <c r="W20" s="18"/>
      <c r="X20" s="19"/>
      <c r="Y20" s="38"/>
      <c r="Z20" s="18"/>
      <c r="AA20" s="18"/>
      <c r="AB20" s="19"/>
      <c r="AC20" s="38"/>
      <c r="AD20" s="18"/>
      <c r="AE20" s="18"/>
      <c r="AF20" s="19"/>
      <c r="AG20" s="20" t="s">
        <v>69</v>
      </c>
      <c r="AH20" s="5"/>
      <c r="AI20" s="5"/>
    </row>
    <row r="21" spans="1:35" x14ac:dyDescent="0.25">
      <c r="A21" s="16">
        <v>17</v>
      </c>
      <c r="B21" s="180"/>
      <c r="C21" s="31" t="s">
        <v>71</v>
      </c>
      <c r="D21" s="158" t="s">
        <v>130</v>
      </c>
      <c r="E21" s="17">
        <v>0</v>
      </c>
      <c r="F21" s="18">
        <v>3</v>
      </c>
      <c r="G21" s="18" t="s">
        <v>10</v>
      </c>
      <c r="H21" s="19">
        <v>4</v>
      </c>
      <c r="I21" s="17"/>
      <c r="J21" s="18"/>
      <c r="K21" s="18"/>
      <c r="L21" s="19"/>
      <c r="M21" s="17"/>
      <c r="N21" s="18"/>
      <c r="O21" s="18"/>
      <c r="P21" s="19"/>
      <c r="Q21" s="38"/>
      <c r="R21" s="18"/>
      <c r="S21" s="18"/>
      <c r="T21" s="19"/>
      <c r="U21" s="17"/>
      <c r="V21" s="18"/>
      <c r="W21" s="18"/>
      <c r="X21" s="19"/>
      <c r="Y21" s="38"/>
      <c r="Z21" s="18"/>
      <c r="AA21" s="18"/>
      <c r="AB21" s="19"/>
      <c r="AC21" s="38"/>
      <c r="AD21" s="18"/>
      <c r="AE21" s="18"/>
      <c r="AF21" s="19"/>
      <c r="AG21" s="20"/>
      <c r="AH21" s="5"/>
      <c r="AI21" s="5"/>
    </row>
    <row r="22" spans="1:35" x14ac:dyDescent="0.25">
      <c r="A22" s="16">
        <v>18</v>
      </c>
      <c r="B22" s="180"/>
      <c r="C22" s="31" t="s">
        <v>72</v>
      </c>
      <c r="D22" s="158" t="s">
        <v>131</v>
      </c>
      <c r="E22" s="17"/>
      <c r="F22" s="18"/>
      <c r="G22" s="18"/>
      <c r="H22" s="19"/>
      <c r="I22" s="17">
        <v>2</v>
      </c>
      <c r="J22" s="18">
        <v>3</v>
      </c>
      <c r="K22" s="18" t="s">
        <v>10</v>
      </c>
      <c r="L22" s="19">
        <v>5</v>
      </c>
      <c r="M22" s="17"/>
      <c r="N22" s="18"/>
      <c r="O22" s="18"/>
      <c r="P22" s="19"/>
      <c r="Q22" s="38"/>
      <c r="R22" s="18"/>
      <c r="S22" s="18"/>
      <c r="T22" s="19"/>
      <c r="U22" s="17"/>
      <c r="V22" s="18"/>
      <c r="W22" s="18"/>
      <c r="X22" s="19"/>
      <c r="Y22" s="38"/>
      <c r="Z22" s="18"/>
      <c r="AA22" s="18"/>
      <c r="AB22" s="19"/>
      <c r="AC22" s="38"/>
      <c r="AD22" s="18"/>
      <c r="AE22" s="18"/>
      <c r="AF22" s="19"/>
      <c r="AG22" s="20" t="s">
        <v>71</v>
      </c>
      <c r="AH22" s="5"/>
      <c r="AI22" s="5"/>
    </row>
    <row r="23" spans="1:35" x14ac:dyDescent="0.25">
      <c r="A23" s="16">
        <v>19</v>
      </c>
      <c r="B23" s="180"/>
      <c r="C23" s="31" t="s">
        <v>73</v>
      </c>
      <c r="D23" s="158" t="s">
        <v>132</v>
      </c>
      <c r="E23" s="17"/>
      <c r="F23" s="18"/>
      <c r="G23" s="18"/>
      <c r="H23" s="19"/>
      <c r="I23" s="17"/>
      <c r="J23" s="18"/>
      <c r="K23" s="18"/>
      <c r="L23" s="19"/>
      <c r="M23" s="17">
        <v>0</v>
      </c>
      <c r="N23" s="18">
        <v>3</v>
      </c>
      <c r="O23" s="18" t="s">
        <v>10</v>
      </c>
      <c r="P23" s="19">
        <v>4</v>
      </c>
      <c r="Q23" s="38"/>
      <c r="R23" s="18"/>
      <c r="S23" s="18"/>
      <c r="T23" s="19"/>
      <c r="U23" s="17"/>
      <c r="V23" s="18"/>
      <c r="W23" s="18"/>
      <c r="X23" s="19"/>
      <c r="Y23" s="38"/>
      <c r="Z23" s="18"/>
      <c r="AA23" s="18"/>
      <c r="AB23" s="19"/>
      <c r="AC23" s="38"/>
      <c r="AD23" s="18"/>
      <c r="AE23" s="18"/>
      <c r="AF23" s="19"/>
      <c r="AG23" s="20" t="s">
        <v>72</v>
      </c>
      <c r="AH23" s="5"/>
      <c r="AI23" s="5"/>
    </row>
    <row r="24" spans="1:35" x14ac:dyDescent="0.25">
      <c r="A24" s="16">
        <v>20</v>
      </c>
      <c r="B24" s="180"/>
      <c r="C24" s="31" t="s">
        <v>74</v>
      </c>
      <c r="D24" s="158" t="s">
        <v>133</v>
      </c>
      <c r="E24" s="17"/>
      <c r="F24" s="18"/>
      <c r="G24" s="18"/>
      <c r="H24" s="19"/>
      <c r="I24" s="17"/>
      <c r="J24" s="18"/>
      <c r="K24" s="18"/>
      <c r="L24" s="19"/>
      <c r="M24" s="17"/>
      <c r="N24" s="18"/>
      <c r="O24" s="18"/>
      <c r="P24" s="19"/>
      <c r="Q24" s="38">
        <v>3</v>
      </c>
      <c r="R24" s="18">
        <v>2</v>
      </c>
      <c r="S24" s="18" t="s">
        <v>13</v>
      </c>
      <c r="T24" s="19">
        <v>5</v>
      </c>
      <c r="U24" s="17"/>
      <c r="V24" s="18"/>
      <c r="W24" s="18"/>
      <c r="X24" s="19"/>
      <c r="Y24" s="38"/>
      <c r="Z24" s="18"/>
      <c r="AA24" s="18"/>
      <c r="AB24" s="19"/>
      <c r="AC24" s="38"/>
      <c r="AD24" s="18"/>
      <c r="AE24" s="18"/>
      <c r="AF24" s="19"/>
      <c r="AG24" s="20" t="s">
        <v>83</v>
      </c>
      <c r="AH24" s="5"/>
      <c r="AI24" s="5"/>
    </row>
    <row r="25" spans="1:35" x14ac:dyDescent="0.25">
      <c r="A25" s="16">
        <v>21</v>
      </c>
      <c r="B25" s="180"/>
      <c r="C25" s="31" t="s">
        <v>75</v>
      </c>
      <c r="D25" s="158" t="s">
        <v>134</v>
      </c>
      <c r="E25" s="17"/>
      <c r="F25" s="18"/>
      <c r="G25" s="18"/>
      <c r="H25" s="19"/>
      <c r="I25" s="17"/>
      <c r="J25" s="18"/>
      <c r="K25" s="18"/>
      <c r="L25" s="19"/>
      <c r="M25" s="17"/>
      <c r="N25" s="18"/>
      <c r="O25" s="18"/>
      <c r="P25" s="19"/>
      <c r="Q25" s="38"/>
      <c r="R25" s="18"/>
      <c r="S25" s="18"/>
      <c r="T25" s="19"/>
      <c r="U25" s="17">
        <v>2</v>
      </c>
      <c r="V25" s="18">
        <v>2</v>
      </c>
      <c r="W25" s="18" t="s">
        <v>13</v>
      </c>
      <c r="X25" s="19">
        <v>5</v>
      </c>
      <c r="Y25" s="38"/>
      <c r="Z25" s="18"/>
      <c r="AA25" s="18"/>
      <c r="AB25" s="19"/>
      <c r="AC25" s="38"/>
      <c r="AD25" s="18"/>
      <c r="AE25" s="18"/>
      <c r="AF25" s="19"/>
      <c r="AG25" s="20" t="s">
        <v>74</v>
      </c>
      <c r="AH25" s="5"/>
      <c r="AI25" s="5"/>
    </row>
    <row r="26" spans="1:35" x14ac:dyDescent="0.25">
      <c r="A26" s="16">
        <v>22</v>
      </c>
      <c r="B26" s="180"/>
      <c r="C26" s="31" t="s">
        <v>17</v>
      </c>
      <c r="D26" s="158" t="s">
        <v>135</v>
      </c>
      <c r="E26" s="17">
        <v>3</v>
      </c>
      <c r="F26" s="18">
        <v>1</v>
      </c>
      <c r="G26" s="18" t="s">
        <v>13</v>
      </c>
      <c r="H26" s="19">
        <v>5</v>
      </c>
      <c r="I26" s="17"/>
      <c r="J26" s="18"/>
      <c r="K26" s="18"/>
      <c r="L26" s="19"/>
      <c r="M26" s="17"/>
      <c r="N26" s="18"/>
      <c r="O26" s="18"/>
      <c r="P26" s="19"/>
      <c r="Q26" s="38"/>
      <c r="R26" s="18"/>
      <c r="S26" s="18"/>
      <c r="T26" s="19"/>
      <c r="U26" s="17"/>
      <c r="V26" s="18"/>
      <c r="W26" s="18"/>
      <c r="X26" s="19"/>
      <c r="Y26" s="38"/>
      <c r="Z26" s="18"/>
      <c r="AA26" s="18"/>
      <c r="AB26" s="19"/>
      <c r="AC26" s="38"/>
      <c r="AD26" s="18"/>
      <c r="AE26" s="18"/>
      <c r="AF26" s="19"/>
      <c r="AG26" s="20"/>
      <c r="AH26" s="5"/>
      <c r="AI26" s="5"/>
    </row>
    <row r="27" spans="1:35" x14ac:dyDescent="0.25">
      <c r="A27" s="16">
        <v>23</v>
      </c>
      <c r="B27" s="180"/>
      <c r="C27" s="31" t="s">
        <v>76</v>
      </c>
      <c r="D27" s="158" t="s">
        <v>136</v>
      </c>
      <c r="E27" s="17"/>
      <c r="F27" s="18"/>
      <c r="G27" s="18"/>
      <c r="H27" s="19"/>
      <c r="I27" s="17">
        <v>2</v>
      </c>
      <c r="J27" s="18">
        <v>3</v>
      </c>
      <c r="K27" s="18" t="s">
        <v>13</v>
      </c>
      <c r="L27" s="19">
        <v>5</v>
      </c>
      <c r="M27" s="17"/>
      <c r="N27" s="18"/>
      <c r="O27" s="18"/>
      <c r="P27" s="19"/>
      <c r="Q27" s="38"/>
      <c r="R27" s="18"/>
      <c r="S27" s="18"/>
      <c r="T27" s="19"/>
      <c r="U27" s="17"/>
      <c r="V27" s="18"/>
      <c r="W27" s="18"/>
      <c r="X27" s="19"/>
      <c r="Y27" s="38"/>
      <c r="Z27" s="18"/>
      <c r="AA27" s="18"/>
      <c r="AB27" s="19"/>
      <c r="AC27" s="38"/>
      <c r="AD27" s="18"/>
      <c r="AE27" s="18"/>
      <c r="AF27" s="19"/>
      <c r="AG27" s="20" t="s">
        <v>17</v>
      </c>
      <c r="AH27" s="5"/>
      <c r="AI27" s="5"/>
    </row>
    <row r="28" spans="1:35" x14ac:dyDescent="0.25">
      <c r="A28" s="16">
        <v>24</v>
      </c>
      <c r="B28" s="180"/>
      <c r="C28" s="31" t="s">
        <v>77</v>
      </c>
      <c r="D28" s="158" t="s">
        <v>137</v>
      </c>
      <c r="E28" s="17"/>
      <c r="F28" s="18"/>
      <c r="G28" s="18"/>
      <c r="H28" s="19"/>
      <c r="I28" s="17"/>
      <c r="J28" s="18"/>
      <c r="K28" s="18"/>
      <c r="L28" s="19"/>
      <c r="M28" s="17"/>
      <c r="N28" s="18"/>
      <c r="O28" s="18"/>
      <c r="P28" s="19"/>
      <c r="Q28" s="38"/>
      <c r="R28" s="18"/>
      <c r="S28" s="18"/>
      <c r="T28" s="19"/>
      <c r="U28" s="17">
        <v>2</v>
      </c>
      <c r="V28" s="18">
        <v>2</v>
      </c>
      <c r="W28" s="18" t="s">
        <v>13</v>
      </c>
      <c r="X28" s="19">
        <v>4</v>
      </c>
      <c r="Y28" s="17"/>
      <c r="Z28" s="18"/>
      <c r="AA28" s="18"/>
      <c r="AB28" s="37"/>
      <c r="AC28" s="38"/>
      <c r="AD28" s="18"/>
      <c r="AE28" s="18"/>
      <c r="AF28" s="19"/>
      <c r="AG28" s="20" t="s">
        <v>17</v>
      </c>
      <c r="AH28" s="5"/>
      <c r="AI28" s="5"/>
    </row>
    <row r="29" spans="1:35" x14ac:dyDescent="0.25">
      <c r="A29" s="16">
        <v>25</v>
      </c>
      <c r="B29" s="180"/>
      <c r="C29" s="31" t="s">
        <v>78</v>
      </c>
      <c r="D29" s="158" t="s">
        <v>138</v>
      </c>
      <c r="E29" s="17"/>
      <c r="F29" s="18"/>
      <c r="G29" s="18"/>
      <c r="H29" s="19"/>
      <c r="I29" s="17"/>
      <c r="J29" s="18"/>
      <c r="K29" s="18"/>
      <c r="L29" s="19"/>
      <c r="M29" s="17"/>
      <c r="N29" s="18"/>
      <c r="O29" s="18"/>
      <c r="P29" s="19"/>
      <c r="Q29" s="38"/>
      <c r="R29" s="18"/>
      <c r="S29" s="18"/>
      <c r="T29" s="19"/>
      <c r="U29" s="17"/>
      <c r="V29" s="18"/>
      <c r="W29" s="18"/>
      <c r="X29" s="19"/>
      <c r="Y29" s="17">
        <v>2</v>
      </c>
      <c r="Z29" s="18">
        <v>3</v>
      </c>
      <c r="AA29" s="18" t="s">
        <v>13</v>
      </c>
      <c r="AB29" s="37">
        <v>5</v>
      </c>
      <c r="AC29" s="38"/>
      <c r="AD29" s="18"/>
      <c r="AE29" s="18"/>
      <c r="AF29" s="19"/>
      <c r="AG29" s="20" t="s">
        <v>77</v>
      </c>
      <c r="AH29" s="5"/>
      <c r="AI29" s="5"/>
    </row>
    <row r="30" spans="1:35" x14ac:dyDescent="0.25">
      <c r="A30" s="16">
        <v>26</v>
      </c>
      <c r="B30" s="180"/>
      <c r="C30" s="31" t="s">
        <v>79</v>
      </c>
      <c r="D30" s="158" t="s">
        <v>139</v>
      </c>
      <c r="E30" s="17"/>
      <c r="F30" s="18"/>
      <c r="G30" s="18"/>
      <c r="H30" s="19"/>
      <c r="I30" s="17"/>
      <c r="J30" s="18"/>
      <c r="K30" s="18"/>
      <c r="L30" s="19"/>
      <c r="M30" s="17">
        <v>2</v>
      </c>
      <c r="N30" s="18">
        <v>2</v>
      </c>
      <c r="O30" s="18" t="s">
        <v>13</v>
      </c>
      <c r="P30" s="19">
        <v>4</v>
      </c>
      <c r="Q30" s="38"/>
      <c r="R30" s="18"/>
      <c r="S30" s="18"/>
      <c r="T30" s="19"/>
      <c r="U30" s="17"/>
      <c r="V30" s="18"/>
      <c r="W30" s="18"/>
      <c r="X30" s="19"/>
      <c r="Y30" s="38"/>
      <c r="Z30" s="18"/>
      <c r="AA30" s="18"/>
      <c r="AB30" s="19"/>
      <c r="AC30" s="38"/>
      <c r="AD30" s="18"/>
      <c r="AE30" s="18"/>
      <c r="AF30" s="19"/>
      <c r="AG30" s="20" t="s">
        <v>56</v>
      </c>
      <c r="AH30" s="5"/>
      <c r="AI30" s="5"/>
    </row>
    <row r="31" spans="1:35" x14ac:dyDescent="0.25">
      <c r="A31" s="16">
        <v>27</v>
      </c>
      <c r="B31" s="180"/>
      <c r="C31" s="31" t="s">
        <v>21</v>
      </c>
      <c r="D31" s="158" t="s">
        <v>140</v>
      </c>
      <c r="E31" s="17"/>
      <c r="F31" s="18"/>
      <c r="G31" s="18"/>
      <c r="H31" s="19"/>
      <c r="I31" s="17"/>
      <c r="J31" s="18"/>
      <c r="K31" s="18"/>
      <c r="L31" s="19"/>
      <c r="M31" s="17"/>
      <c r="N31" s="18"/>
      <c r="O31" s="18"/>
      <c r="P31" s="19"/>
      <c r="Q31" s="38">
        <v>2</v>
      </c>
      <c r="R31" s="18">
        <v>2</v>
      </c>
      <c r="S31" s="18" t="s">
        <v>13</v>
      </c>
      <c r="T31" s="19">
        <v>4</v>
      </c>
      <c r="U31" s="17"/>
      <c r="V31" s="18"/>
      <c r="W31" s="18"/>
      <c r="X31" s="19"/>
      <c r="Y31" s="38"/>
      <c r="Z31" s="18"/>
      <c r="AA31" s="18"/>
      <c r="AB31" s="19"/>
      <c r="AC31" s="38"/>
      <c r="AD31" s="18"/>
      <c r="AE31" s="18"/>
      <c r="AF31" s="19"/>
      <c r="AG31" s="20" t="s">
        <v>79</v>
      </c>
      <c r="AH31" s="5"/>
      <c r="AI31" s="5"/>
    </row>
    <row r="32" spans="1:35" x14ac:dyDescent="0.25">
      <c r="A32" s="16">
        <v>28</v>
      </c>
      <c r="B32" s="180"/>
      <c r="C32" s="31" t="s">
        <v>22</v>
      </c>
      <c r="D32" s="158" t="s">
        <v>141</v>
      </c>
      <c r="E32" s="17"/>
      <c r="F32" s="18"/>
      <c r="G32" s="18"/>
      <c r="H32" s="19"/>
      <c r="I32" s="17"/>
      <c r="J32" s="18"/>
      <c r="K32" s="18"/>
      <c r="L32" s="19"/>
      <c r="M32" s="17"/>
      <c r="N32" s="18"/>
      <c r="O32" s="18"/>
      <c r="P32" s="19"/>
      <c r="Q32" s="38"/>
      <c r="R32" s="18"/>
      <c r="S32" s="18"/>
      <c r="T32" s="19"/>
      <c r="U32" s="17">
        <v>2</v>
      </c>
      <c r="V32" s="18">
        <v>2</v>
      </c>
      <c r="W32" s="18" t="s">
        <v>13</v>
      </c>
      <c r="X32" s="19">
        <v>4</v>
      </c>
      <c r="Y32" s="38"/>
      <c r="Z32" s="18"/>
      <c r="AA32" s="18"/>
      <c r="AB32" s="19"/>
      <c r="AC32" s="38"/>
      <c r="AD32" s="18"/>
      <c r="AE32" s="18"/>
      <c r="AF32" s="19"/>
      <c r="AG32" s="20" t="s">
        <v>21</v>
      </c>
      <c r="AH32" s="5"/>
      <c r="AI32" s="5"/>
    </row>
    <row r="33" spans="1:35" x14ac:dyDescent="0.25">
      <c r="A33" s="16">
        <v>29</v>
      </c>
      <c r="B33" s="180"/>
      <c r="C33" s="31" t="s">
        <v>80</v>
      </c>
      <c r="D33" s="158" t="s">
        <v>142</v>
      </c>
      <c r="E33" s="17"/>
      <c r="F33" s="18"/>
      <c r="G33" s="18"/>
      <c r="H33" s="19"/>
      <c r="I33" s="17"/>
      <c r="J33" s="18"/>
      <c r="K33" s="18"/>
      <c r="L33" s="19"/>
      <c r="M33" s="17">
        <v>2</v>
      </c>
      <c r="N33" s="18">
        <v>2</v>
      </c>
      <c r="O33" s="18" t="s">
        <v>10</v>
      </c>
      <c r="P33" s="19">
        <v>4</v>
      </c>
      <c r="Q33" s="38"/>
      <c r="R33" s="18"/>
      <c r="S33" s="18"/>
      <c r="T33" s="19"/>
      <c r="U33" s="17"/>
      <c r="V33" s="18"/>
      <c r="W33" s="18"/>
      <c r="X33" s="19"/>
      <c r="Y33" s="38"/>
      <c r="Z33" s="18"/>
      <c r="AA33" s="18"/>
      <c r="AB33" s="19"/>
      <c r="AC33" s="38"/>
      <c r="AD33" s="18"/>
      <c r="AE33" s="18"/>
      <c r="AF33" s="19"/>
      <c r="AG33" s="20" t="s">
        <v>56</v>
      </c>
      <c r="AH33" s="5"/>
      <c r="AI33" s="5"/>
    </row>
    <row r="34" spans="1:35" x14ac:dyDescent="0.25">
      <c r="A34" s="16">
        <v>30</v>
      </c>
      <c r="B34" s="180"/>
      <c r="C34" s="31" t="s">
        <v>18</v>
      </c>
      <c r="D34" s="158" t="s">
        <v>143</v>
      </c>
      <c r="E34" s="17"/>
      <c r="F34" s="18"/>
      <c r="G34" s="18"/>
      <c r="H34" s="19"/>
      <c r="I34" s="17"/>
      <c r="J34" s="18"/>
      <c r="K34" s="18"/>
      <c r="L34" s="19"/>
      <c r="M34" s="17"/>
      <c r="N34" s="18"/>
      <c r="O34" s="18"/>
      <c r="P34" s="19"/>
      <c r="Q34" s="38">
        <v>3</v>
      </c>
      <c r="R34" s="18">
        <v>2</v>
      </c>
      <c r="S34" s="18" t="s">
        <v>13</v>
      </c>
      <c r="T34" s="19">
        <v>5</v>
      </c>
      <c r="U34" s="17"/>
      <c r="V34" s="18"/>
      <c r="W34" s="18"/>
      <c r="X34" s="19"/>
      <c r="Y34" s="38"/>
      <c r="Z34" s="18"/>
      <c r="AA34" s="18"/>
      <c r="AB34" s="19"/>
      <c r="AC34" s="38"/>
      <c r="AD34" s="18"/>
      <c r="AE34" s="18"/>
      <c r="AF34" s="19"/>
      <c r="AG34" s="20" t="s">
        <v>80</v>
      </c>
      <c r="AH34" s="5"/>
      <c r="AI34" s="5"/>
    </row>
    <row r="35" spans="1:35" x14ac:dyDescent="0.25">
      <c r="A35" s="16">
        <v>31</v>
      </c>
      <c r="B35" s="180"/>
      <c r="C35" s="31" t="s">
        <v>81</v>
      </c>
      <c r="D35" s="158" t="s">
        <v>144</v>
      </c>
      <c r="E35" s="24"/>
      <c r="F35" s="25"/>
      <c r="G35" s="25"/>
      <c r="H35" s="26"/>
      <c r="I35" s="24"/>
      <c r="J35" s="25"/>
      <c r="K35" s="25"/>
      <c r="L35" s="26"/>
      <c r="M35" s="24"/>
      <c r="N35" s="25"/>
      <c r="O35" s="25"/>
      <c r="P35" s="26"/>
      <c r="Q35" s="41"/>
      <c r="R35" s="25"/>
      <c r="S35" s="25"/>
      <c r="T35" s="26"/>
      <c r="U35" s="17">
        <v>2</v>
      </c>
      <c r="V35" s="18">
        <v>2</v>
      </c>
      <c r="W35" s="18" t="s">
        <v>13</v>
      </c>
      <c r="X35" s="19">
        <v>5</v>
      </c>
      <c r="Y35" s="41"/>
      <c r="Z35" s="25"/>
      <c r="AA35" s="25"/>
      <c r="AB35" s="26"/>
      <c r="AC35" s="41"/>
      <c r="AD35" s="25"/>
      <c r="AE35" s="25"/>
      <c r="AF35" s="26"/>
      <c r="AG35" s="20" t="s">
        <v>18</v>
      </c>
      <c r="AH35" s="5"/>
      <c r="AI35" s="5"/>
    </row>
    <row r="36" spans="1:35" ht="18" customHeight="1" thickBot="1" x14ac:dyDescent="0.3">
      <c r="A36" s="39">
        <v>32</v>
      </c>
      <c r="B36" s="180"/>
      <c r="C36" s="48" t="s">
        <v>82</v>
      </c>
      <c r="D36" s="161" t="s">
        <v>145</v>
      </c>
      <c r="E36" s="49"/>
      <c r="F36" s="44"/>
      <c r="G36" s="44"/>
      <c r="H36" s="45"/>
      <c r="I36" s="49"/>
      <c r="J36" s="44"/>
      <c r="K36" s="44"/>
      <c r="L36" s="45"/>
      <c r="M36" s="49"/>
      <c r="N36" s="44"/>
      <c r="O36" s="44"/>
      <c r="P36" s="45"/>
      <c r="Q36" s="43"/>
      <c r="R36" s="44"/>
      <c r="S36" s="44"/>
      <c r="T36" s="45"/>
      <c r="U36" s="49"/>
      <c r="V36" s="44"/>
      <c r="W36" s="44"/>
      <c r="X36" s="45"/>
      <c r="Y36" s="43"/>
      <c r="Z36" s="44"/>
      <c r="AA36" s="44"/>
      <c r="AB36" s="45"/>
      <c r="AC36" s="43">
        <v>2</v>
      </c>
      <c r="AD36" s="44">
        <v>2</v>
      </c>
      <c r="AE36" s="44" t="s">
        <v>10</v>
      </c>
      <c r="AF36" s="45">
        <v>4</v>
      </c>
      <c r="AG36" s="50" t="s">
        <v>14</v>
      </c>
      <c r="AH36" s="5"/>
      <c r="AI36" s="5"/>
    </row>
    <row r="37" spans="1:35" x14ac:dyDescent="0.25">
      <c r="A37" s="11">
        <v>33</v>
      </c>
      <c r="B37" s="181" t="s">
        <v>27</v>
      </c>
      <c r="C37" s="28" t="s">
        <v>96</v>
      </c>
      <c r="D37" s="162" t="s">
        <v>146</v>
      </c>
      <c r="E37" s="51"/>
      <c r="F37" s="52"/>
      <c r="G37" s="52"/>
      <c r="H37" s="53"/>
      <c r="I37" s="51"/>
      <c r="J37" s="52"/>
      <c r="K37" s="52"/>
      <c r="L37" s="53"/>
      <c r="M37" s="51">
        <v>2</v>
      </c>
      <c r="N37" s="52">
        <v>2</v>
      </c>
      <c r="O37" s="52" t="s">
        <v>13</v>
      </c>
      <c r="P37" s="53">
        <v>4</v>
      </c>
      <c r="Q37" s="51"/>
      <c r="R37" s="52"/>
      <c r="S37" s="52"/>
      <c r="T37" s="54"/>
      <c r="U37" s="55"/>
      <c r="V37" s="52"/>
      <c r="W37" s="52"/>
      <c r="X37" s="53"/>
      <c r="Y37" s="55"/>
      <c r="Z37" s="52"/>
      <c r="AA37" s="52"/>
      <c r="AB37" s="53"/>
      <c r="AC37" s="51"/>
      <c r="AD37" s="52"/>
      <c r="AE37" s="52"/>
      <c r="AF37" s="54"/>
      <c r="AG37" s="20"/>
      <c r="AH37" s="5"/>
      <c r="AI37" s="5"/>
    </row>
    <row r="38" spans="1:35" x14ac:dyDescent="0.25">
      <c r="A38" s="16">
        <v>34</v>
      </c>
      <c r="B38" s="182"/>
      <c r="C38" s="31" t="s">
        <v>97</v>
      </c>
      <c r="D38" s="163" t="s">
        <v>147</v>
      </c>
      <c r="E38" s="56"/>
      <c r="F38" s="57"/>
      <c r="G38" s="57"/>
      <c r="H38" s="58"/>
      <c r="I38" s="59"/>
      <c r="J38" s="57"/>
      <c r="K38" s="57"/>
      <c r="L38" s="58"/>
      <c r="M38" s="59"/>
      <c r="N38" s="57"/>
      <c r="O38" s="57"/>
      <c r="P38" s="58"/>
      <c r="Q38" s="56">
        <v>2</v>
      </c>
      <c r="R38" s="57">
        <v>2</v>
      </c>
      <c r="S38" s="57" t="s">
        <v>10</v>
      </c>
      <c r="T38" s="60">
        <v>4</v>
      </c>
      <c r="U38" s="61"/>
      <c r="V38" s="62"/>
      <c r="W38" s="62"/>
      <c r="X38" s="63"/>
      <c r="Y38" s="56"/>
      <c r="Z38" s="57"/>
      <c r="AA38" s="57"/>
      <c r="AB38" s="58"/>
      <c r="AC38" s="59"/>
      <c r="AD38" s="57"/>
      <c r="AE38" s="57"/>
      <c r="AF38" s="60"/>
      <c r="AG38" s="20" t="s">
        <v>96</v>
      </c>
      <c r="AH38" s="5"/>
      <c r="AI38" s="5"/>
    </row>
    <row r="39" spans="1:35" x14ac:dyDescent="0.25">
      <c r="A39" s="16">
        <v>35</v>
      </c>
      <c r="B39" s="182"/>
      <c r="C39" s="31" t="s">
        <v>98</v>
      </c>
      <c r="D39" s="163" t="s">
        <v>148</v>
      </c>
      <c r="E39" s="64"/>
      <c r="F39" s="65"/>
      <c r="G39" s="65"/>
      <c r="H39" s="66"/>
      <c r="I39" s="64"/>
      <c r="J39" s="65"/>
      <c r="K39" s="65"/>
      <c r="L39" s="66"/>
      <c r="M39" s="64"/>
      <c r="N39" s="65"/>
      <c r="O39" s="65"/>
      <c r="P39" s="66"/>
      <c r="Q39" s="67"/>
      <c r="R39" s="62"/>
      <c r="S39" s="62"/>
      <c r="T39" s="67"/>
      <c r="U39" s="68">
        <v>2</v>
      </c>
      <c r="V39" s="65">
        <v>2</v>
      </c>
      <c r="W39" s="65" t="s">
        <v>10</v>
      </c>
      <c r="X39" s="66">
        <v>4</v>
      </c>
      <c r="Y39" s="56"/>
      <c r="Z39" s="57"/>
      <c r="AA39" s="57"/>
      <c r="AB39" s="58"/>
      <c r="AC39" s="64"/>
      <c r="AD39" s="65"/>
      <c r="AE39" s="65"/>
      <c r="AF39" s="69"/>
      <c r="AG39" s="20"/>
      <c r="AH39" s="5"/>
      <c r="AI39" s="5"/>
    </row>
    <row r="40" spans="1:35" x14ac:dyDescent="0.25">
      <c r="A40" s="16">
        <v>36</v>
      </c>
      <c r="B40" s="182"/>
      <c r="C40" s="31" t="s">
        <v>99</v>
      </c>
      <c r="D40" s="163" t="s">
        <v>149</v>
      </c>
      <c r="E40" s="59"/>
      <c r="F40" s="57"/>
      <c r="G40" s="57"/>
      <c r="H40" s="58"/>
      <c r="I40" s="59"/>
      <c r="J40" s="57"/>
      <c r="K40" s="57"/>
      <c r="L40" s="58"/>
      <c r="M40" s="59"/>
      <c r="N40" s="57"/>
      <c r="O40" s="57"/>
      <c r="P40" s="58"/>
      <c r="Q40" s="59"/>
      <c r="R40" s="57"/>
      <c r="S40" s="57"/>
      <c r="T40" s="60"/>
      <c r="U40" s="56">
        <v>2</v>
      </c>
      <c r="V40" s="57">
        <v>1</v>
      </c>
      <c r="W40" s="57" t="s">
        <v>10</v>
      </c>
      <c r="X40" s="58">
        <v>4</v>
      </c>
      <c r="Y40" s="56"/>
      <c r="Z40" s="57"/>
      <c r="AA40" s="57"/>
      <c r="AB40" s="58"/>
      <c r="AC40" s="59"/>
      <c r="AD40" s="57"/>
      <c r="AE40" s="57"/>
      <c r="AF40" s="60"/>
      <c r="AG40" s="20" t="s">
        <v>96</v>
      </c>
      <c r="AH40" s="5"/>
      <c r="AI40" s="5"/>
    </row>
    <row r="41" spans="1:35" x14ac:dyDescent="0.25">
      <c r="A41" s="16">
        <v>37</v>
      </c>
      <c r="B41" s="182"/>
      <c r="C41" s="31" t="s">
        <v>100</v>
      </c>
      <c r="D41" s="163" t="s">
        <v>175</v>
      </c>
      <c r="E41" s="59"/>
      <c r="F41" s="57"/>
      <c r="G41" s="57"/>
      <c r="H41" s="58"/>
      <c r="I41" s="59"/>
      <c r="J41" s="57"/>
      <c r="K41" s="57"/>
      <c r="L41" s="58"/>
      <c r="M41" s="59"/>
      <c r="N41" s="57"/>
      <c r="O41" s="57"/>
      <c r="P41" s="58"/>
      <c r="Q41" s="59"/>
      <c r="R41" s="57"/>
      <c r="S41" s="57"/>
      <c r="T41" s="60"/>
      <c r="U41" s="56">
        <v>2</v>
      </c>
      <c r="V41" s="57">
        <v>1</v>
      </c>
      <c r="W41" s="57" t="s">
        <v>10</v>
      </c>
      <c r="X41" s="58">
        <v>5</v>
      </c>
      <c r="Y41" s="68"/>
      <c r="Z41" s="65"/>
      <c r="AA41" s="65"/>
      <c r="AB41" s="66"/>
      <c r="AC41" s="59"/>
      <c r="AD41" s="57"/>
      <c r="AE41" s="57"/>
      <c r="AF41" s="60"/>
      <c r="AG41" s="20" t="s">
        <v>96</v>
      </c>
      <c r="AH41" s="5"/>
      <c r="AI41" s="5"/>
    </row>
    <row r="42" spans="1:35" x14ac:dyDescent="0.25">
      <c r="A42" s="16">
        <v>38</v>
      </c>
      <c r="B42" s="182"/>
      <c r="C42" s="31" t="s">
        <v>101</v>
      </c>
      <c r="D42" s="163" t="s">
        <v>150</v>
      </c>
      <c r="E42" s="64"/>
      <c r="F42" s="65"/>
      <c r="G42" s="65"/>
      <c r="H42" s="66"/>
      <c r="I42" s="64"/>
      <c r="J42" s="65"/>
      <c r="K42" s="65"/>
      <c r="L42" s="66"/>
      <c r="M42" s="64"/>
      <c r="N42" s="65"/>
      <c r="O42" s="65"/>
      <c r="P42" s="66"/>
      <c r="Q42" s="70"/>
      <c r="R42" s="71"/>
      <c r="S42" s="71"/>
      <c r="T42" s="71"/>
      <c r="U42" s="68"/>
      <c r="V42" s="65"/>
      <c r="W42" s="65"/>
      <c r="X42" s="66"/>
      <c r="Y42" s="56">
        <v>2</v>
      </c>
      <c r="Z42" s="57">
        <v>2</v>
      </c>
      <c r="AA42" s="57" t="s">
        <v>13</v>
      </c>
      <c r="AB42" s="58">
        <v>4</v>
      </c>
      <c r="AC42" s="59"/>
      <c r="AD42" s="57"/>
      <c r="AE42" s="57"/>
      <c r="AF42" s="60"/>
      <c r="AG42" s="72"/>
      <c r="AH42" s="5"/>
      <c r="AI42" s="5"/>
    </row>
    <row r="43" spans="1:35" x14ac:dyDescent="0.25">
      <c r="A43" s="16">
        <v>39</v>
      </c>
      <c r="B43" s="182"/>
      <c r="C43" s="31" t="s">
        <v>102</v>
      </c>
      <c r="D43" s="163" t="s">
        <v>176</v>
      </c>
      <c r="E43" s="73"/>
      <c r="F43" s="74"/>
      <c r="G43" s="74"/>
      <c r="H43" s="75"/>
      <c r="I43" s="73"/>
      <c r="J43" s="74"/>
      <c r="K43" s="74"/>
      <c r="L43" s="75"/>
      <c r="M43" s="73"/>
      <c r="N43" s="74"/>
      <c r="O43" s="74"/>
      <c r="P43" s="75"/>
      <c r="Q43" s="73"/>
      <c r="R43" s="74"/>
      <c r="S43" s="74"/>
      <c r="T43" s="76"/>
      <c r="U43" s="77"/>
      <c r="V43" s="74"/>
      <c r="W43" s="74"/>
      <c r="X43" s="75"/>
      <c r="Y43" s="77">
        <v>2</v>
      </c>
      <c r="Z43" s="74">
        <v>3</v>
      </c>
      <c r="AA43" s="74" t="s">
        <v>13</v>
      </c>
      <c r="AB43" s="75">
        <v>4</v>
      </c>
      <c r="AC43" s="73"/>
      <c r="AD43" s="74"/>
      <c r="AE43" s="74"/>
      <c r="AF43" s="76"/>
      <c r="AG43" s="20" t="s">
        <v>100</v>
      </c>
      <c r="AH43" s="5"/>
      <c r="AI43" s="5"/>
    </row>
    <row r="44" spans="1:35" x14ac:dyDescent="0.25">
      <c r="A44" s="16">
        <v>40</v>
      </c>
      <c r="B44" s="182"/>
      <c r="C44" s="31" t="s">
        <v>103</v>
      </c>
      <c r="D44" s="163" t="s">
        <v>177</v>
      </c>
      <c r="E44" s="59"/>
      <c r="F44" s="57"/>
      <c r="G44" s="57"/>
      <c r="H44" s="58"/>
      <c r="I44" s="59"/>
      <c r="J44" s="57"/>
      <c r="K44" s="57"/>
      <c r="L44" s="58"/>
      <c r="M44" s="59"/>
      <c r="N44" s="57"/>
      <c r="O44" s="57"/>
      <c r="P44" s="58"/>
      <c r="Q44" s="59"/>
      <c r="R44" s="57"/>
      <c r="S44" s="57"/>
      <c r="T44" s="60"/>
      <c r="U44" s="56"/>
      <c r="V44" s="57"/>
      <c r="W44" s="57"/>
      <c r="X44" s="58"/>
      <c r="Y44" s="56">
        <v>2</v>
      </c>
      <c r="Z44" s="57">
        <v>3</v>
      </c>
      <c r="AA44" s="57" t="s">
        <v>13</v>
      </c>
      <c r="AB44" s="58">
        <v>4</v>
      </c>
      <c r="AC44" s="56"/>
      <c r="AD44" s="57"/>
      <c r="AE44" s="57"/>
      <c r="AF44" s="60"/>
      <c r="AG44" s="20" t="s">
        <v>99</v>
      </c>
      <c r="AH44" s="5"/>
      <c r="AI44" s="5"/>
    </row>
    <row r="45" spans="1:35" x14ac:dyDescent="0.25">
      <c r="A45" s="16">
        <v>41</v>
      </c>
      <c r="B45" s="182"/>
      <c r="C45" s="31" t="s">
        <v>104</v>
      </c>
      <c r="D45" s="163" t="s">
        <v>151</v>
      </c>
      <c r="E45" s="64"/>
      <c r="F45" s="65"/>
      <c r="G45" s="65"/>
      <c r="H45" s="66"/>
      <c r="I45" s="64"/>
      <c r="J45" s="65"/>
      <c r="K45" s="65"/>
      <c r="L45" s="66"/>
      <c r="M45" s="64"/>
      <c r="N45" s="65"/>
      <c r="O45" s="65"/>
      <c r="P45" s="66"/>
      <c r="Q45" s="64"/>
      <c r="R45" s="65"/>
      <c r="S45" s="65"/>
      <c r="T45" s="69"/>
      <c r="U45" s="56"/>
      <c r="V45" s="57"/>
      <c r="W45" s="57"/>
      <c r="X45" s="58"/>
      <c r="Y45" s="68"/>
      <c r="Z45" s="65"/>
      <c r="AA45" s="65"/>
      <c r="AB45" s="66"/>
      <c r="AC45" s="59">
        <v>2</v>
      </c>
      <c r="AD45" s="57">
        <v>2</v>
      </c>
      <c r="AE45" s="57" t="s">
        <v>13</v>
      </c>
      <c r="AF45" s="60">
        <v>4</v>
      </c>
      <c r="AG45" s="20" t="s">
        <v>101</v>
      </c>
      <c r="AH45" s="5"/>
      <c r="AI45" s="5"/>
    </row>
    <row r="46" spans="1:35" x14ac:dyDescent="0.25">
      <c r="A46" s="16">
        <v>42</v>
      </c>
      <c r="B46" s="182"/>
      <c r="C46" s="31" t="s">
        <v>105</v>
      </c>
      <c r="D46" s="163" t="s">
        <v>152</v>
      </c>
      <c r="E46" s="59"/>
      <c r="F46" s="57"/>
      <c r="G46" s="57"/>
      <c r="H46" s="58"/>
      <c r="I46" s="59"/>
      <c r="J46" s="57"/>
      <c r="K46" s="57"/>
      <c r="L46" s="58"/>
      <c r="M46" s="59"/>
      <c r="N46" s="57"/>
      <c r="O46" s="57"/>
      <c r="P46" s="58"/>
      <c r="Q46" s="59"/>
      <c r="R46" s="57"/>
      <c r="S46" s="57"/>
      <c r="T46" s="60"/>
      <c r="U46" s="68"/>
      <c r="V46" s="65"/>
      <c r="W46" s="65"/>
      <c r="X46" s="66"/>
      <c r="Y46" s="68"/>
      <c r="Z46" s="65"/>
      <c r="AA46" s="65"/>
      <c r="AB46" s="66"/>
      <c r="AC46" s="64">
        <v>2</v>
      </c>
      <c r="AD46" s="65">
        <v>2</v>
      </c>
      <c r="AE46" s="65" t="s">
        <v>13</v>
      </c>
      <c r="AF46" s="69">
        <v>4</v>
      </c>
      <c r="AG46" s="20" t="s">
        <v>96</v>
      </c>
      <c r="AH46" s="5"/>
      <c r="AI46" s="5"/>
    </row>
    <row r="47" spans="1:35" x14ac:dyDescent="0.25">
      <c r="A47" s="16">
        <v>43</v>
      </c>
      <c r="B47" s="182"/>
      <c r="C47" s="31" t="s">
        <v>106</v>
      </c>
      <c r="D47" s="163" t="s">
        <v>153</v>
      </c>
      <c r="E47" s="59"/>
      <c r="F47" s="57"/>
      <c r="G47" s="57"/>
      <c r="H47" s="58"/>
      <c r="I47" s="59"/>
      <c r="J47" s="57"/>
      <c r="K47" s="57"/>
      <c r="L47" s="58"/>
      <c r="M47" s="59"/>
      <c r="N47" s="57"/>
      <c r="O47" s="57"/>
      <c r="P47" s="58"/>
      <c r="Q47" s="59"/>
      <c r="R47" s="57"/>
      <c r="S47" s="57"/>
      <c r="T47" s="60"/>
      <c r="U47" s="56"/>
      <c r="V47" s="57"/>
      <c r="W47" s="57"/>
      <c r="X47" s="58"/>
      <c r="Y47" s="56">
        <v>0</v>
      </c>
      <c r="Z47" s="57">
        <v>3</v>
      </c>
      <c r="AA47" s="57" t="s">
        <v>10</v>
      </c>
      <c r="AB47" s="58">
        <v>4</v>
      </c>
      <c r="AC47" s="59"/>
      <c r="AD47" s="57"/>
      <c r="AE47" s="57"/>
      <c r="AF47" s="58"/>
      <c r="AG47" s="20" t="s">
        <v>108</v>
      </c>
      <c r="AH47" s="5"/>
      <c r="AI47" s="5"/>
    </row>
    <row r="48" spans="1:35" ht="15.75" thickBot="1" x14ac:dyDescent="0.3">
      <c r="A48" s="39">
        <v>44</v>
      </c>
      <c r="B48" s="182"/>
      <c r="C48" s="138" t="s">
        <v>107</v>
      </c>
      <c r="D48" s="164" t="s">
        <v>178</v>
      </c>
      <c r="E48" s="78"/>
      <c r="F48" s="79"/>
      <c r="G48" s="79"/>
      <c r="H48" s="80"/>
      <c r="I48" s="78"/>
      <c r="J48" s="79"/>
      <c r="K48" s="79"/>
      <c r="L48" s="80"/>
      <c r="M48" s="78"/>
      <c r="N48" s="79"/>
      <c r="O48" s="79"/>
      <c r="P48" s="80"/>
      <c r="Q48" s="81"/>
      <c r="R48" s="79"/>
      <c r="S48" s="79"/>
      <c r="T48" s="82"/>
      <c r="U48" s="81"/>
      <c r="V48" s="79"/>
      <c r="W48" s="79"/>
      <c r="X48" s="80"/>
      <c r="Y48" s="81"/>
      <c r="Z48" s="79"/>
      <c r="AA48" s="79"/>
      <c r="AB48" s="80"/>
      <c r="AC48" s="78">
        <v>2</v>
      </c>
      <c r="AD48" s="79">
        <v>3</v>
      </c>
      <c r="AE48" s="79" t="s">
        <v>10</v>
      </c>
      <c r="AF48" s="80">
        <v>5</v>
      </c>
      <c r="AG48" s="50"/>
      <c r="AH48" s="5"/>
      <c r="AI48" s="5"/>
    </row>
    <row r="49" spans="1:35" x14ac:dyDescent="0.25">
      <c r="A49" s="140">
        <v>45</v>
      </c>
      <c r="B49" s="185"/>
      <c r="C49" s="86" t="s">
        <v>167</v>
      </c>
      <c r="D49" s="157" t="s">
        <v>173</v>
      </c>
      <c r="E49" s="151"/>
      <c r="F49" s="142"/>
      <c r="G49" s="142"/>
      <c r="H49" s="143"/>
      <c r="I49" s="141"/>
      <c r="J49" s="142"/>
      <c r="K49" s="142"/>
      <c r="L49" s="143"/>
      <c r="M49" s="141"/>
      <c r="N49" s="142"/>
      <c r="O49" s="142"/>
      <c r="P49" s="143"/>
      <c r="Q49" s="141"/>
      <c r="R49" s="142"/>
      <c r="S49" s="142"/>
      <c r="T49" s="143"/>
      <c r="U49" s="141"/>
      <c r="V49" s="142"/>
      <c r="W49" s="142"/>
      <c r="X49" s="143"/>
      <c r="Y49" s="141">
        <v>0</v>
      </c>
      <c r="Z49" s="142">
        <v>5</v>
      </c>
      <c r="AA49" s="142" t="s">
        <v>10</v>
      </c>
      <c r="AB49" s="143">
        <v>8</v>
      </c>
      <c r="AC49" s="141"/>
      <c r="AD49" s="142"/>
      <c r="AE49" s="142"/>
      <c r="AF49" s="143"/>
      <c r="AG49" s="144"/>
      <c r="AH49" s="5"/>
      <c r="AI49" s="5"/>
    </row>
    <row r="50" spans="1:35" ht="15.75" thickBot="1" x14ac:dyDescent="0.3">
      <c r="A50" s="150">
        <v>46</v>
      </c>
      <c r="B50" s="186"/>
      <c r="C50" s="156" t="s">
        <v>168</v>
      </c>
      <c r="D50" s="164" t="s">
        <v>174</v>
      </c>
      <c r="E50" s="152"/>
      <c r="F50" s="119"/>
      <c r="G50" s="119"/>
      <c r="H50" s="120"/>
      <c r="I50" s="118"/>
      <c r="J50" s="119"/>
      <c r="K50" s="119"/>
      <c r="L50" s="120"/>
      <c r="M50" s="118"/>
      <c r="N50" s="119"/>
      <c r="O50" s="119"/>
      <c r="P50" s="120"/>
      <c r="Q50" s="118"/>
      <c r="R50" s="119"/>
      <c r="S50" s="119"/>
      <c r="T50" s="120"/>
      <c r="U50" s="118"/>
      <c r="V50" s="119"/>
      <c r="W50" s="119"/>
      <c r="X50" s="120"/>
      <c r="Y50" s="118"/>
      <c r="Z50" s="119"/>
      <c r="AA50" s="119"/>
      <c r="AB50" s="120"/>
      <c r="AC50" s="43">
        <v>0</v>
      </c>
      <c r="AD50" s="44">
        <v>10</v>
      </c>
      <c r="AE50" s="44" t="s">
        <v>10</v>
      </c>
      <c r="AF50" s="45">
        <v>7</v>
      </c>
      <c r="AG50" s="145" t="s">
        <v>169</v>
      </c>
      <c r="AH50" s="5"/>
      <c r="AI50" s="5"/>
    </row>
    <row r="51" spans="1:35" x14ac:dyDescent="0.25">
      <c r="A51" s="140">
        <v>47</v>
      </c>
      <c r="B51" s="185" t="s">
        <v>19</v>
      </c>
      <c r="C51" s="86" t="s">
        <v>109</v>
      </c>
      <c r="D51" s="15"/>
      <c r="E51" s="21"/>
      <c r="F51" s="22"/>
      <c r="G51" s="22"/>
      <c r="H51" s="23"/>
      <c r="I51" s="21"/>
      <c r="J51" s="22"/>
      <c r="K51" s="22"/>
      <c r="L51" s="32"/>
      <c r="M51" s="33"/>
      <c r="N51" s="22"/>
      <c r="O51" s="22"/>
      <c r="P51" s="23">
        <v>2</v>
      </c>
      <c r="Q51" s="21"/>
      <c r="R51" s="22"/>
      <c r="S51" s="22"/>
      <c r="T51" s="32"/>
      <c r="U51" s="33"/>
      <c r="V51" s="22"/>
      <c r="W51" s="22"/>
      <c r="X51" s="23"/>
      <c r="Y51" s="21"/>
      <c r="Z51" s="22"/>
      <c r="AA51" s="22"/>
      <c r="AB51" s="32"/>
      <c r="AC51" s="33"/>
      <c r="AD51" s="22"/>
      <c r="AE51" s="22"/>
      <c r="AF51" s="23"/>
      <c r="AG51" s="87"/>
      <c r="AH51" s="5"/>
      <c r="AI51" s="5"/>
    </row>
    <row r="52" spans="1:35" x14ac:dyDescent="0.25">
      <c r="A52" s="153">
        <v>48</v>
      </c>
      <c r="B52" s="187"/>
      <c r="C52" s="88" t="s">
        <v>110</v>
      </c>
      <c r="D52" s="20"/>
      <c r="E52" s="17"/>
      <c r="F52" s="18"/>
      <c r="G52" s="18"/>
      <c r="H52" s="19"/>
      <c r="I52" s="17"/>
      <c r="J52" s="18"/>
      <c r="K52" s="18"/>
      <c r="L52" s="37"/>
      <c r="M52" s="38"/>
      <c r="N52" s="18"/>
      <c r="O52" s="18"/>
      <c r="P52" s="19"/>
      <c r="Q52" s="17"/>
      <c r="R52" s="18"/>
      <c r="S52" s="18"/>
      <c r="T52" s="37">
        <v>3</v>
      </c>
      <c r="U52" s="38"/>
      <c r="V52" s="18"/>
      <c r="W52" s="18"/>
      <c r="X52" s="19"/>
      <c r="Y52" s="17"/>
      <c r="Z52" s="18"/>
      <c r="AA52" s="18"/>
      <c r="AB52" s="37"/>
      <c r="AC52" s="38"/>
      <c r="AD52" s="18"/>
      <c r="AE52" s="18"/>
      <c r="AF52" s="19"/>
      <c r="AG52" s="20"/>
      <c r="AH52" s="5"/>
      <c r="AI52" s="5"/>
    </row>
    <row r="53" spans="1:35" x14ac:dyDescent="0.25">
      <c r="A53" s="153">
        <v>49</v>
      </c>
      <c r="B53" s="187"/>
      <c r="C53" s="88" t="s">
        <v>111</v>
      </c>
      <c r="D53" s="20"/>
      <c r="E53" s="17"/>
      <c r="F53" s="18"/>
      <c r="G53" s="18"/>
      <c r="H53" s="19"/>
      <c r="I53" s="17"/>
      <c r="J53" s="18"/>
      <c r="K53" s="18"/>
      <c r="L53" s="37"/>
      <c r="M53" s="38"/>
      <c r="N53" s="18"/>
      <c r="O53" s="18"/>
      <c r="P53" s="19"/>
      <c r="Q53" s="17"/>
      <c r="R53" s="18"/>
      <c r="S53" s="18"/>
      <c r="T53" s="37"/>
      <c r="U53" s="38"/>
      <c r="V53" s="18"/>
      <c r="W53" s="18"/>
      <c r="X53" s="19">
        <v>2</v>
      </c>
      <c r="Y53" s="17"/>
      <c r="Z53" s="18"/>
      <c r="AA53" s="18"/>
      <c r="AB53" s="37"/>
      <c r="AC53" s="38"/>
      <c r="AD53" s="18"/>
      <c r="AE53" s="18"/>
      <c r="AF53" s="19"/>
      <c r="AG53" s="20"/>
      <c r="AH53" s="5"/>
      <c r="AI53" s="5"/>
    </row>
    <row r="54" spans="1:35" ht="15.75" thickBot="1" x14ac:dyDescent="0.3">
      <c r="A54" s="150">
        <v>50</v>
      </c>
      <c r="B54" s="186"/>
      <c r="C54" s="156" t="s">
        <v>112</v>
      </c>
      <c r="D54" s="165"/>
      <c r="E54" s="49"/>
      <c r="F54" s="44"/>
      <c r="G54" s="44"/>
      <c r="H54" s="45"/>
      <c r="I54" s="49"/>
      <c r="J54" s="44"/>
      <c r="K54" s="44"/>
      <c r="L54" s="90"/>
      <c r="M54" s="43"/>
      <c r="N54" s="44"/>
      <c r="O54" s="44"/>
      <c r="P54" s="45"/>
      <c r="Q54" s="49"/>
      <c r="R54" s="44"/>
      <c r="S54" s="44"/>
      <c r="T54" s="90"/>
      <c r="U54" s="43"/>
      <c r="V54" s="44"/>
      <c r="W54" s="44"/>
      <c r="X54" s="45"/>
      <c r="Y54" s="49"/>
      <c r="Z54" s="44"/>
      <c r="AA54" s="44"/>
      <c r="AB54" s="90"/>
      <c r="AC54" s="41"/>
      <c r="AD54" s="25"/>
      <c r="AE54" s="25"/>
      <c r="AF54" s="26">
        <v>3</v>
      </c>
      <c r="AG54" s="27"/>
      <c r="AH54" s="5"/>
      <c r="AI54" s="5"/>
    </row>
    <row r="55" spans="1:35" ht="15.75" thickBot="1" x14ac:dyDescent="0.3">
      <c r="A55" s="154">
        <v>51</v>
      </c>
      <c r="B55" s="155"/>
      <c r="C55" s="84" t="s">
        <v>37</v>
      </c>
      <c r="D55" s="166" t="s">
        <v>154</v>
      </c>
      <c r="E55" s="139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5"/>
      <c r="Y55" s="188" t="s">
        <v>20</v>
      </c>
      <c r="Z55" s="189"/>
      <c r="AA55" s="189"/>
      <c r="AB55" s="190"/>
      <c r="AC55" s="148"/>
      <c r="AD55" s="149"/>
      <c r="AE55" s="93"/>
      <c r="AF55" s="95"/>
      <c r="AG55" s="96"/>
      <c r="AH55" s="5"/>
      <c r="AI55" s="5"/>
    </row>
    <row r="56" spans="1:35" ht="15.75" thickBot="1" x14ac:dyDescent="0.3">
      <c r="A56" s="1"/>
      <c r="B56" s="2"/>
      <c r="C56" s="2"/>
      <c r="D56" s="97"/>
      <c r="E56" s="98" t="s">
        <v>24</v>
      </c>
      <c r="F56" s="98" t="s">
        <v>25</v>
      </c>
      <c r="G56" s="98" t="s">
        <v>34</v>
      </c>
      <c r="H56" s="98" t="s">
        <v>26</v>
      </c>
      <c r="I56" s="98" t="s">
        <v>24</v>
      </c>
      <c r="J56" s="98" t="s">
        <v>25</v>
      </c>
      <c r="K56" s="98" t="s">
        <v>34</v>
      </c>
      <c r="L56" s="98" t="s">
        <v>26</v>
      </c>
      <c r="M56" s="98" t="s">
        <v>24</v>
      </c>
      <c r="N56" s="98" t="s">
        <v>25</v>
      </c>
      <c r="O56" s="98" t="s">
        <v>34</v>
      </c>
      <c r="P56" s="98" t="s">
        <v>26</v>
      </c>
      <c r="Q56" s="98" t="s">
        <v>24</v>
      </c>
      <c r="R56" s="98" t="s">
        <v>25</v>
      </c>
      <c r="S56" s="98" t="s">
        <v>34</v>
      </c>
      <c r="T56" s="98" t="s">
        <v>26</v>
      </c>
      <c r="U56" s="98" t="s">
        <v>24</v>
      </c>
      <c r="V56" s="98" t="s">
        <v>25</v>
      </c>
      <c r="W56" s="98" t="s">
        <v>34</v>
      </c>
      <c r="X56" s="98" t="s">
        <v>26</v>
      </c>
      <c r="Y56" s="98" t="s">
        <v>24</v>
      </c>
      <c r="Z56" s="98" t="s">
        <v>25</v>
      </c>
      <c r="AA56" s="98" t="s">
        <v>34</v>
      </c>
      <c r="AB56" s="98" t="s">
        <v>26</v>
      </c>
      <c r="AC56" s="98" t="s">
        <v>24</v>
      </c>
      <c r="AD56" s="98" t="s">
        <v>25</v>
      </c>
      <c r="AE56" s="98" t="s">
        <v>34</v>
      </c>
      <c r="AF56" s="98" t="s">
        <v>26</v>
      </c>
      <c r="AG56" s="99"/>
      <c r="AH56" s="5"/>
      <c r="AI56" s="5"/>
    </row>
    <row r="57" spans="1:35" x14ac:dyDescent="0.25">
      <c r="A57" s="1"/>
      <c r="B57" s="2"/>
      <c r="C57" s="183" t="s">
        <v>38</v>
      </c>
      <c r="D57" s="184"/>
      <c r="E57" s="100">
        <f>SUM(E5:E55)</f>
        <v>13</v>
      </c>
      <c r="F57" s="101">
        <f>SUM(F5:F55)</f>
        <v>14</v>
      </c>
      <c r="G57" s="101"/>
      <c r="H57" s="102">
        <f>SUM(H5:H55)</f>
        <v>30</v>
      </c>
      <c r="I57" s="100">
        <f>SUM(I5:I55)</f>
        <v>10</v>
      </c>
      <c r="J57" s="101">
        <f>SUM(J5:J55)</f>
        <v>16</v>
      </c>
      <c r="K57" s="101"/>
      <c r="L57" s="102">
        <f>SUM(L5:L55)</f>
        <v>28</v>
      </c>
      <c r="M57" s="100">
        <f>SUM(M5:M55)</f>
        <v>11</v>
      </c>
      <c r="N57" s="101">
        <f>SUM(N5:N55)</f>
        <v>15</v>
      </c>
      <c r="O57" s="101"/>
      <c r="P57" s="102">
        <f>SUM(P5:P55)</f>
        <v>30</v>
      </c>
      <c r="Q57" s="100">
        <f>SUM(Q5:Q55)</f>
        <v>13</v>
      </c>
      <c r="R57" s="101">
        <f>SUM(R5:R55)</f>
        <v>12</v>
      </c>
      <c r="S57" s="101"/>
      <c r="T57" s="102">
        <f>SUM(T5:T55)</f>
        <v>29</v>
      </c>
      <c r="U57" s="100">
        <f>SUM(U5:U55)</f>
        <v>14</v>
      </c>
      <c r="V57" s="101">
        <f>SUM(V5:V55)</f>
        <v>12</v>
      </c>
      <c r="W57" s="101"/>
      <c r="X57" s="102">
        <f>SUM(X5:X55)</f>
        <v>33</v>
      </c>
      <c r="Y57" s="100">
        <f>SUM(Y5:Y55)</f>
        <v>10</v>
      </c>
      <c r="Z57" s="101">
        <f>SUM(Z5:Z55)</f>
        <v>21</v>
      </c>
      <c r="AA57" s="101"/>
      <c r="AB57" s="102">
        <f>SUM(AB5:AB55)</f>
        <v>33</v>
      </c>
      <c r="AC57" s="100">
        <f>SUM(AC5:AC55)</f>
        <v>8</v>
      </c>
      <c r="AD57" s="101">
        <f>SUM(AD5:AD55)</f>
        <v>19</v>
      </c>
      <c r="AE57" s="101"/>
      <c r="AF57" s="103">
        <f>SUM(AF5:AF55)</f>
        <v>27</v>
      </c>
      <c r="AG57" s="183" t="s">
        <v>52</v>
      </c>
      <c r="AH57" s="184"/>
      <c r="AI57" s="5"/>
    </row>
    <row r="58" spans="1:35" x14ac:dyDescent="0.25">
      <c r="A58" s="1"/>
      <c r="B58" s="2"/>
      <c r="C58" s="191" t="s">
        <v>48</v>
      </c>
      <c r="D58" s="192"/>
      <c r="E58" s="104"/>
      <c r="F58" s="105"/>
      <c r="G58" s="105">
        <f>COUNTIF(G5:G55,"k")</f>
        <v>3</v>
      </c>
      <c r="H58" s="106"/>
      <c r="I58" s="104"/>
      <c r="J58" s="105"/>
      <c r="K58" s="105">
        <f>COUNTIF(K5:K55,"k")</f>
        <v>3</v>
      </c>
      <c r="L58" s="106"/>
      <c r="M58" s="104"/>
      <c r="N58" s="105"/>
      <c r="O58" s="105">
        <f>COUNTIF(O5:O55,"k")</f>
        <v>5</v>
      </c>
      <c r="P58" s="106"/>
      <c r="Q58" s="104"/>
      <c r="R58" s="105"/>
      <c r="S58" s="105">
        <f>COUNTIF(S5:S48,"k")</f>
        <v>4</v>
      </c>
      <c r="T58" s="106"/>
      <c r="U58" s="104"/>
      <c r="V58" s="105"/>
      <c r="W58" s="105">
        <f>COUNTIF(W5:W48,"k")</f>
        <v>4</v>
      </c>
      <c r="X58" s="106"/>
      <c r="Y58" s="104"/>
      <c r="Z58" s="105"/>
      <c r="AA58" s="105">
        <f>COUNTIF(AA5:AA48,"k")</f>
        <v>5</v>
      </c>
      <c r="AB58" s="106"/>
      <c r="AC58" s="104"/>
      <c r="AD58" s="105"/>
      <c r="AE58" s="105">
        <f>COUNTIF(AE5:AE48,"k")</f>
        <v>2</v>
      </c>
      <c r="AF58" s="107"/>
      <c r="AG58" s="108" t="s">
        <v>48</v>
      </c>
      <c r="AH58" s="109">
        <f>SUM(G58,K58,O58,S58,W58,AA58,AE58)</f>
        <v>26</v>
      </c>
      <c r="AI58" s="5"/>
    </row>
    <row r="59" spans="1:35" x14ac:dyDescent="0.25">
      <c r="A59" s="1"/>
      <c r="B59" s="2"/>
      <c r="C59" s="191" t="s">
        <v>47</v>
      </c>
      <c r="D59" s="192"/>
      <c r="E59" s="110"/>
      <c r="F59" s="111"/>
      <c r="G59" s="111">
        <f>COUNTIF(G5:G55,"é")</f>
        <v>3</v>
      </c>
      <c r="H59" s="109"/>
      <c r="I59" s="110"/>
      <c r="J59" s="111"/>
      <c r="K59" s="111">
        <f>COUNTIF(K5:K55,"é")</f>
        <v>3</v>
      </c>
      <c r="L59" s="109"/>
      <c r="M59" s="110"/>
      <c r="N59" s="111"/>
      <c r="O59" s="111">
        <f>COUNTIF(O5:O55,"é")</f>
        <v>2</v>
      </c>
      <c r="P59" s="109"/>
      <c r="Q59" s="110"/>
      <c r="R59" s="111"/>
      <c r="S59" s="111">
        <f>COUNTIF(S5:S48,"é")</f>
        <v>2</v>
      </c>
      <c r="T59" s="109"/>
      <c r="U59" s="110"/>
      <c r="V59" s="111"/>
      <c r="W59" s="111">
        <f>COUNTIF(W5:W48,"é")</f>
        <v>3</v>
      </c>
      <c r="X59" s="109"/>
      <c r="Y59" s="110"/>
      <c r="Z59" s="111"/>
      <c r="AA59" s="111">
        <v>3</v>
      </c>
      <c r="AB59" s="109"/>
      <c r="AC59" s="110"/>
      <c r="AD59" s="111"/>
      <c r="AE59" s="111">
        <f>COUNTIF(AE5:AE48,"é")+1</f>
        <v>3</v>
      </c>
      <c r="AF59" s="112"/>
      <c r="AG59" s="108" t="s">
        <v>47</v>
      </c>
      <c r="AH59" s="109">
        <f>SUM(G59,K59,O59,S59,W59,AA59,AE59)</f>
        <v>19</v>
      </c>
      <c r="AI59" s="5"/>
    </row>
    <row r="60" spans="1:35" x14ac:dyDescent="0.25">
      <c r="A60" s="1"/>
      <c r="B60" s="2"/>
      <c r="C60" s="191" t="s">
        <v>35</v>
      </c>
      <c r="D60" s="192"/>
      <c r="E60" s="110"/>
      <c r="F60" s="111"/>
      <c r="G60" s="111">
        <f>COUNTIF(G5:G55,"s")</f>
        <v>0</v>
      </c>
      <c r="H60" s="109"/>
      <c r="I60" s="110"/>
      <c r="J60" s="111"/>
      <c r="K60" s="111">
        <f>COUNTIF(K5:K48,"s")</f>
        <v>1</v>
      </c>
      <c r="L60" s="109"/>
      <c r="M60" s="110"/>
      <c r="N60" s="111"/>
      <c r="O60" s="111">
        <f>COUNTIF(O5:O48,"s")</f>
        <v>0</v>
      </c>
      <c r="P60" s="109"/>
      <c r="Q60" s="110"/>
      <c r="R60" s="111"/>
      <c r="S60" s="111">
        <f>COUNTIF(S5:S48,"s")</f>
        <v>1</v>
      </c>
      <c r="T60" s="109"/>
      <c r="U60" s="110"/>
      <c r="V60" s="111"/>
      <c r="W60" s="111">
        <f>COUNTIF(W5:W48,"s")</f>
        <v>0</v>
      </c>
      <c r="X60" s="109"/>
      <c r="Y60" s="110"/>
      <c r="Z60" s="111"/>
      <c r="AA60" s="111">
        <f>COUNTIF(AA5:AA48,"s")</f>
        <v>0</v>
      </c>
      <c r="AB60" s="109"/>
      <c r="AC60" s="110"/>
      <c r="AD60" s="111"/>
      <c r="AE60" s="111">
        <f>COUNTIF(AE5:AE48,"s")</f>
        <v>0</v>
      </c>
      <c r="AF60" s="112"/>
      <c r="AG60" s="108" t="s">
        <v>35</v>
      </c>
      <c r="AH60" s="109">
        <f>SUM(G60,K60,O60,S60,W60,AA60,AE60)</f>
        <v>2</v>
      </c>
      <c r="AI60" s="5"/>
    </row>
    <row r="61" spans="1:35" x14ac:dyDescent="0.25">
      <c r="A61" s="1"/>
      <c r="B61" s="2"/>
      <c r="C61" s="193" t="s">
        <v>53</v>
      </c>
      <c r="D61" s="194"/>
      <c r="E61" s="113"/>
      <c r="F61" s="114"/>
      <c r="G61" s="114">
        <f>SUM(G58:G60)</f>
        <v>6</v>
      </c>
      <c r="H61" s="115"/>
      <c r="I61" s="113"/>
      <c r="J61" s="114"/>
      <c r="K61" s="114">
        <f>SUM(K58:K60)</f>
        <v>7</v>
      </c>
      <c r="L61" s="115"/>
      <c r="M61" s="113"/>
      <c r="N61" s="114"/>
      <c r="O61" s="114">
        <f>SUM(O58:O60)</f>
        <v>7</v>
      </c>
      <c r="P61" s="115"/>
      <c r="Q61" s="113"/>
      <c r="R61" s="114"/>
      <c r="S61" s="114">
        <f>SUM(S58:S60)</f>
        <v>7</v>
      </c>
      <c r="T61" s="115"/>
      <c r="U61" s="113"/>
      <c r="V61" s="114"/>
      <c r="W61" s="114">
        <f>SUM(W58:W60)</f>
        <v>7</v>
      </c>
      <c r="X61" s="115"/>
      <c r="Y61" s="113"/>
      <c r="Z61" s="114"/>
      <c r="AA61" s="114">
        <f>SUM(AA58:AA60)</f>
        <v>8</v>
      </c>
      <c r="AB61" s="115"/>
      <c r="AC61" s="113"/>
      <c r="AD61" s="114"/>
      <c r="AE61" s="114">
        <f>SUM(AE58:AE60)</f>
        <v>5</v>
      </c>
      <c r="AF61" s="116"/>
      <c r="AG61" s="117" t="s">
        <v>46</v>
      </c>
      <c r="AH61" s="109">
        <f>SUM(G61,K61,O61,S61,W61,AA61,AE61)</f>
        <v>47</v>
      </c>
      <c r="AI61" s="5"/>
    </row>
    <row r="62" spans="1:35" ht="15.75" thickBot="1" x14ac:dyDescent="0.3">
      <c r="A62" s="1"/>
      <c r="B62" s="2"/>
      <c r="C62" s="195" t="s">
        <v>36</v>
      </c>
      <c r="D62" s="196"/>
      <c r="E62" s="118">
        <f>SUM(E57,F57)</f>
        <v>27</v>
      </c>
      <c r="F62" s="119"/>
      <c r="G62" s="119"/>
      <c r="H62" s="120"/>
      <c r="I62" s="118">
        <f>SUM(I57,J57)</f>
        <v>26</v>
      </c>
      <c r="J62" s="119"/>
      <c r="K62" s="119"/>
      <c r="L62" s="120"/>
      <c r="M62" s="118">
        <f>SUM(M57,N57)</f>
        <v>26</v>
      </c>
      <c r="N62" s="119"/>
      <c r="O62" s="119"/>
      <c r="P62" s="120"/>
      <c r="Q62" s="118">
        <f>SUM(Q57,R57)</f>
        <v>25</v>
      </c>
      <c r="R62" s="119"/>
      <c r="S62" s="119"/>
      <c r="T62" s="120"/>
      <c r="U62" s="118">
        <f>SUM(U57,V57)</f>
        <v>26</v>
      </c>
      <c r="V62" s="119"/>
      <c r="W62" s="119"/>
      <c r="X62" s="120"/>
      <c r="Y62" s="118">
        <f>SUM(Y57,Z57)</f>
        <v>31</v>
      </c>
      <c r="Z62" s="119"/>
      <c r="AA62" s="119"/>
      <c r="AB62" s="120"/>
      <c r="AC62" s="118">
        <f>SUM(AC57,AD57)</f>
        <v>27</v>
      </c>
      <c r="AD62" s="119"/>
      <c r="AE62" s="119"/>
      <c r="AF62" s="121"/>
      <c r="AG62" s="117" t="s">
        <v>36</v>
      </c>
      <c r="AH62" s="109">
        <f>SUM(E62,I62,M62,Q62,U62,Y62,AC62)</f>
        <v>188</v>
      </c>
      <c r="AI62" s="5"/>
    </row>
    <row r="63" spans="1:35" ht="15.75" thickBot="1" x14ac:dyDescent="0.3">
      <c r="A63" s="1"/>
      <c r="B63" s="2"/>
      <c r="C63" s="122"/>
      <c r="D63" s="9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8" t="s">
        <v>51</v>
      </c>
      <c r="AH63" s="109">
        <v>10</v>
      </c>
      <c r="AI63" s="5"/>
    </row>
    <row r="64" spans="1:35" ht="15.75" thickBot="1" x14ac:dyDescent="0.3">
      <c r="A64" s="1"/>
      <c r="B64" s="2"/>
      <c r="C64" s="123" t="s">
        <v>40</v>
      </c>
      <c r="D64" s="5"/>
      <c r="E64" s="168" t="s">
        <v>50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70"/>
      <c r="AE64" s="2"/>
      <c r="AF64" s="2"/>
      <c r="AG64" s="124" t="s">
        <v>39</v>
      </c>
      <c r="AH64" s="120">
        <f>SUM(H57,L57,P57,T57,X57,AB57,AF57)</f>
        <v>210</v>
      </c>
      <c r="AI64" s="5"/>
    </row>
    <row r="65" spans="1:35" ht="15" customHeight="1" x14ac:dyDescent="0.25">
      <c r="A65" s="1"/>
      <c r="B65" s="2"/>
      <c r="C65" s="125" t="s">
        <v>54</v>
      </c>
      <c r="D65" s="5"/>
      <c r="E65" s="171" t="s">
        <v>172</v>
      </c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3"/>
      <c r="AE65" s="2"/>
      <c r="AF65" s="2"/>
      <c r="AG65" s="2"/>
      <c r="AH65" s="5"/>
      <c r="AI65" s="5"/>
    </row>
    <row r="66" spans="1:35" x14ac:dyDescent="0.25">
      <c r="A66" s="1"/>
      <c r="B66" s="2"/>
      <c r="C66" s="125" t="s">
        <v>55</v>
      </c>
      <c r="D66" s="5"/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6"/>
      <c r="AE66" s="2"/>
      <c r="AF66" s="2"/>
      <c r="AG66" s="2"/>
      <c r="AH66" s="5"/>
      <c r="AI66" s="5"/>
    </row>
    <row r="67" spans="1:35" x14ac:dyDescent="0.25">
      <c r="A67" s="5"/>
      <c r="B67" s="5"/>
      <c r="C67" s="125" t="s">
        <v>41</v>
      </c>
      <c r="D67" s="5"/>
      <c r="E67" s="174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6"/>
      <c r="AE67" s="5"/>
      <c r="AF67" s="5"/>
      <c r="AG67" s="5"/>
      <c r="AH67" s="5"/>
      <c r="AI67" s="5"/>
    </row>
    <row r="68" spans="1:35" x14ac:dyDescent="0.25">
      <c r="A68" s="5"/>
      <c r="B68" s="5"/>
      <c r="C68" s="126" t="s">
        <v>44</v>
      </c>
      <c r="D68" s="5"/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6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42</v>
      </c>
      <c r="D69" s="5"/>
      <c r="E69" s="174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6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43</v>
      </c>
      <c r="D70" s="5"/>
      <c r="E70" s="174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6"/>
      <c r="AE70" s="5"/>
      <c r="AF70" s="5"/>
      <c r="AG70" s="5"/>
      <c r="AH70" s="5"/>
      <c r="AI70" s="5"/>
    </row>
    <row r="71" spans="1:35" x14ac:dyDescent="0.25">
      <c r="A71" s="5"/>
      <c r="B71" s="5"/>
      <c r="C71" s="126" t="s">
        <v>45</v>
      </c>
      <c r="D71" s="5"/>
      <c r="E71" s="174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6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127" t="s">
        <v>49</v>
      </c>
      <c r="D72" s="5"/>
      <c r="E72" s="174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6"/>
      <c r="AE72" s="5"/>
      <c r="AF72" s="5"/>
      <c r="AG72" s="5"/>
      <c r="AH72" s="5"/>
      <c r="AI72" s="5"/>
    </row>
    <row r="73" spans="1:35" x14ac:dyDescent="0.25">
      <c r="E73" s="174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6"/>
    </row>
    <row r="74" spans="1:35" x14ac:dyDescent="0.25">
      <c r="E74" s="174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6"/>
    </row>
    <row r="75" spans="1:35" ht="15.75" thickBot="1" x14ac:dyDescent="0.3">
      <c r="E75" s="177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9"/>
    </row>
  </sheetData>
  <mergeCells count="30">
    <mergeCell ref="B5:B14"/>
    <mergeCell ref="B15:B18"/>
    <mergeCell ref="D1:P1"/>
    <mergeCell ref="Q1:AF1"/>
    <mergeCell ref="A3:A4"/>
    <mergeCell ref="B3:B4"/>
    <mergeCell ref="C3:C4"/>
    <mergeCell ref="D3:D4"/>
    <mergeCell ref="E3:H3"/>
    <mergeCell ref="I3:L3"/>
    <mergeCell ref="M3:P3"/>
    <mergeCell ref="Q3:T3"/>
    <mergeCell ref="AG57:AH57"/>
    <mergeCell ref="U3:X3"/>
    <mergeCell ref="Y3:AB3"/>
    <mergeCell ref="AC3:AF3"/>
    <mergeCell ref="AG3:AG4"/>
    <mergeCell ref="E64:AD64"/>
    <mergeCell ref="E65:AD75"/>
    <mergeCell ref="B19:B36"/>
    <mergeCell ref="B37:B48"/>
    <mergeCell ref="C57:D57"/>
    <mergeCell ref="B49:B50"/>
    <mergeCell ref="B51:B54"/>
    <mergeCell ref="Y55:AB55"/>
    <mergeCell ref="C58:D58"/>
    <mergeCell ref="C59:D59"/>
    <mergeCell ref="C60:D60"/>
    <mergeCell ref="C61:D61"/>
    <mergeCell ref="C62:D6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6"/>
  <sheetViews>
    <sheetView topLeftCell="A45" zoomScaleNormal="100" workbookViewId="0">
      <selection activeCell="E64" sqref="E64:AD72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4.85546875" customWidth="1"/>
    <col min="5" max="6" width="4" customWidth="1"/>
    <col min="7" max="32" width="3.28515625" customWidth="1"/>
    <col min="33" max="33" width="34" bestFit="1" customWidth="1"/>
    <col min="34" max="34" width="4" bestFit="1" customWidth="1"/>
  </cols>
  <sheetData>
    <row r="1" spans="1:35" ht="18.75" x14ac:dyDescent="0.3">
      <c r="A1" s="1"/>
      <c r="B1" s="2"/>
      <c r="C1" s="3" t="s">
        <v>28</v>
      </c>
      <c r="D1" s="205" t="s">
        <v>29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4" t="s">
        <v>113</v>
      </c>
      <c r="AH1" s="5"/>
      <c r="AI1" s="5"/>
    </row>
    <row r="2" spans="1:35" ht="19.5" thickBot="1" x14ac:dyDescent="0.35">
      <c r="A2" s="1"/>
      <c r="B2" s="2"/>
      <c r="C2" s="6" t="s">
        <v>166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5"/>
      <c r="AI2" s="5"/>
    </row>
    <row r="3" spans="1:35" ht="15.75" thickBot="1" x14ac:dyDescent="0.3">
      <c r="A3" s="201" t="s">
        <v>0</v>
      </c>
      <c r="B3" s="201" t="s">
        <v>33</v>
      </c>
      <c r="C3" s="201" t="s">
        <v>31</v>
      </c>
      <c r="D3" s="201" t="s">
        <v>32</v>
      </c>
      <c r="E3" s="197" t="s">
        <v>1</v>
      </c>
      <c r="F3" s="198"/>
      <c r="G3" s="198"/>
      <c r="H3" s="199"/>
      <c r="I3" s="197" t="s">
        <v>2</v>
      </c>
      <c r="J3" s="198"/>
      <c r="K3" s="198"/>
      <c r="L3" s="199"/>
      <c r="M3" s="197" t="s">
        <v>3</v>
      </c>
      <c r="N3" s="198"/>
      <c r="O3" s="198"/>
      <c r="P3" s="199"/>
      <c r="Q3" s="197" t="s">
        <v>4</v>
      </c>
      <c r="R3" s="198"/>
      <c r="S3" s="198"/>
      <c r="T3" s="199"/>
      <c r="U3" s="197" t="s">
        <v>5</v>
      </c>
      <c r="V3" s="198"/>
      <c r="W3" s="198"/>
      <c r="X3" s="199"/>
      <c r="Y3" s="197" t="s">
        <v>6</v>
      </c>
      <c r="Z3" s="198"/>
      <c r="AA3" s="198"/>
      <c r="AB3" s="199"/>
      <c r="AC3" s="197" t="s">
        <v>7</v>
      </c>
      <c r="AD3" s="198"/>
      <c r="AE3" s="198"/>
      <c r="AF3" s="200"/>
      <c r="AG3" s="201" t="s">
        <v>8</v>
      </c>
      <c r="AH3" s="5"/>
      <c r="AI3" s="5"/>
    </row>
    <row r="4" spans="1:35" ht="15.75" thickBot="1" x14ac:dyDescent="0.3">
      <c r="A4" s="207"/>
      <c r="B4" s="202"/>
      <c r="C4" s="202"/>
      <c r="D4" s="202"/>
      <c r="E4" s="8" t="s">
        <v>24</v>
      </c>
      <c r="F4" s="9" t="s">
        <v>25</v>
      </c>
      <c r="G4" s="9" t="s">
        <v>34</v>
      </c>
      <c r="H4" s="10" t="s">
        <v>26</v>
      </c>
      <c r="I4" s="8" t="s">
        <v>24</v>
      </c>
      <c r="J4" s="9" t="s">
        <v>25</v>
      </c>
      <c r="K4" s="9" t="s">
        <v>34</v>
      </c>
      <c r="L4" s="10" t="s">
        <v>26</v>
      </c>
      <c r="M4" s="8" t="s">
        <v>24</v>
      </c>
      <c r="N4" s="9" t="s">
        <v>25</v>
      </c>
      <c r="O4" s="9" t="s">
        <v>34</v>
      </c>
      <c r="P4" s="10" t="s">
        <v>26</v>
      </c>
      <c r="Q4" s="8" t="s">
        <v>24</v>
      </c>
      <c r="R4" s="9" t="s">
        <v>25</v>
      </c>
      <c r="S4" s="9" t="s">
        <v>34</v>
      </c>
      <c r="T4" s="10" t="s">
        <v>26</v>
      </c>
      <c r="U4" s="8" t="s">
        <v>24</v>
      </c>
      <c r="V4" s="9" t="s">
        <v>25</v>
      </c>
      <c r="W4" s="9" t="s">
        <v>34</v>
      </c>
      <c r="X4" s="10" t="s">
        <v>26</v>
      </c>
      <c r="Y4" s="8" t="s">
        <v>24</v>
      </c>
      <c r="Z4" s="9" t="s">
        <v>25</v>
      </c>
      <c r="AA4" s="9" t="s">
        <v>34</v>
      </c>
      <c r="AB4" s="10" t="s">
        <v>26</v>
      </c>
      <c r="AC4" s="8" t="s">
        <v>24</v>
      </c>
      <c r="AD4" s="9" t="s">
        <v>25</v>
      </c>
      <c r="AE4" s="9" t="s">
        <v>34</v>
      </c>
      <c r="AF4" s="10" t="s">
        <v>26</v>
      </c>
      <c r="AG4" s="202"/>
      <c r="AH4" s="5"/>
      <c r="AI4" s="5"/>
    </row>
    <row r="5" spans="1:35" x14ac:dyDescent="0.25">
      <c r="A5" s="11">
        <v>1</v>
      </c>
      <c r="B5" s="180" t="s">
        <v>9</v>
      </c>
      <c r="C5" s="28" t="s">
        <v>56</v>
      </c>
      <c r="D5" s="157" t="s">
        <v>114</v>
      </c>
      <c r="E5" s="12">
        <v>4</v>
      </c>
      <c r="F5" s="13">
        <v>4</v>
      </c>
      <c r="G5" s="13" t="s">
        <v>10</v>
      </c>
      <c r="H5" s="14">
        <v>8</v>
      </c>
      <c r="I5" s="12"/>
      <c r="J5" s="13"/>
      <c r="K5" s="13"/>
      <c r="L5" s="14"/>
      <c r="M5" s="12"/>
      <c r="N5" s="13"/>
      <c r="O5" s="13"/>
      <c r="P5" s="14"/>
      <c r="Q5" s="12"/>
      <c r="R5" s="13"/>
      <c r="S5" s="13"/>
      <c r="T5" s="14"/>
      <c r="U5" s="12"/>
      <c r="V5" s="13"/>
      <c r="W5" s="13"/>
      <c r="X5" s="14"/>
      <c r="Y5" s="12"/>
      <c r="Z5" s="13"/>
      <c r="AA5" s="13"/>
      <c r="AB5" s="14"/>
      <c r="AC5" s="12"/>
      <c r="AD5" s="13"/>
      <c r="AE5" s="13"/>
      <c r="AF5" s="14"/>
      <c r="AG5" s="15"/>
      <c r="AH5" s="5"/>
      <c r="AI5" s="5"/>
    </row>
    <row r="6" spans="1:35" x14ac:dyDescent="0.25">
      <c r="A6" s="16">
        <v>2</v>
      </c>
      <c r="B6" s="180"/>
      <c r="C6" s="31" t="s">
        <v>57</v>
      </c>
      <c r="D6" s="158" t="s">
        <v>115</v>
      </c>
      <c r="E6" s="17"/>
      <c r="F6" s="18"/>
      <c r="G6" s="18"/>
      <c r="H6" s="19"/>
      <c r="I6" s="17">
        <v>2</v>
      </c>
      <c r="J6" s="18">
        <v>4</v>
      </c>
      <c r="K6" s="18" t="s">
        <v>10</v>
      </c>
      <c r="L6" s="19">
        <v>6</v>
      </c>
      <c r="M6" s="17"/>
      <c r="N6" s="18"/>
      <c r="O6" s="18"/>
      <c r="P6" s="19"/>
      <c r="Q6" s="17"/>
      <c r="R6" s="18"/>
      <c r="S6" s="18"/>
      <c r="T6" s="19"/>
      <c r="U6" s="17"/>
      <c r="V6" s="18"/>
      <c r="W6" s="18"/>
      <c r="X6" s="19"/>
      <c r="Y6" s="17"/>
      <c r="Z6" s="18"/>
      <c r="AA6" s="18"/>
      <c r="AB6" s="19"/>
      <c r="AC6" s="17"/>
      <c r="AD6" s="18"/>
      <c r="AE6" s="18"/>
      <c r="AF6" s="19"/>
      <c r="AG6" s="20" t="s">
        <v>56</v>
      </c>
      <c r="AH6" s="5"/>
      <c r="AI6" s="5"/>
    </row>
    <row r="7" spans="1:35" x14ac:dyDescent="0.25">
      <c r="A7" s="16">
        <v>3</v>
      </c>
      <c r="B7" s="180"/>
      <c r="C7" s="31" t="s">
        <v>23</v>
      </c>
      <c r="D7" s="158" t="s">
        <v>116</v>
      </c>
      <c r="E7" s="17"/>
      <c r="F7" s="18"/>
      <c r="G7" s="18"/>
      <c r="H7" s="19"/>
      <c r="I7" s="17">
        <v>0</v>
      </c>
      <c r="J7" s="18">
        <v>0</v>
      </c>
      <c r="K7" s="18" t="s">
        <v>11</v>
      </c>
      <c r="L7" s="19">
        <v>0</v>
      </c>
      <c r="M7" s="17"/>
      <c r="N7" s="18"/>
      <c r="O7" s="18"/>
      <c r="P7" s="19"/>
      <c r="Q7" s="17"/>
      <c r="R7" s="18"/>
      <c r="S7" s="18"/>
      <c r="T7" s="19"/>
      <c r="U7" s="17"/>
      <c r="V7" s="18"/>
      <c r="W7" s="18"/>
      <c r="X7" s="19"/>
      <c r="Y7" s="17"/>
      <c r="Z7" s="18"/>
      <c r="AA7" s="18"/>
      <c r="AB7" s="19"/>
      <c r="AC7" s="17"/>
      <c r="AD7" s="18"/>
      <c r="AE7" s="18"/>
      <c r="AF7" s="19"/>
      <c r="AG7" s="20" t="s">
        <v>62</v>
      </c>
      <c r="AH7" s="5"/>
      <c r="AI7" s="5"/>
    </row>
    <row r="8" spans="1:35" x14ac:dyDescent="0.25">
      <c r="A8" s="16">
        <v>4</v>
      </c>
      <c r="B8" s="180"/>
      <c r="C8" s="31" t="s">
        <v>12</v>
      </c>
      <c r="D8" s="158" t="s">
        <v>117</v>
      </c>
      <c r="E8" s="17">
        <v>2</v>
      </c>
      <c r="F8" s="18">
        <v>2</v>
      </c>
      <c r="G8" s="18" t="s">
        <v>13</v>
      </c>
      <c r="H8" s="19">
        <v>4</v>
      </c>
      <c r="I8" s="17"/>
      <c r="J8" s="18"/>
      <c r="K8" s="18"/>
      <c r="L8" s="19"/>
      <c r="M8" s="17"/>
      <c r="N8" s="18"/>
      <c r="O8" s="18"/>
      <c r="P8" s="19"/>
      <c r="Q8" s="17"/>
      <c r="R8" s="18"/>
      <c r="S8" s="18"/>
      <c r="T8" s="19"/>
      <c r="U8" s="17"/>
      <c r="V8" s="18"/>
      <c r="W8" s="18"/>
      <c r="X8" s="19"/>
      <c r="Y8" s="17"/>
      <c r="Z8" s="18"/>
      <c r="AA8" s="18"/>
      <c r="AB8" s="19"/>
      <c r="AC8" s="17"/>
      <c r="AD8" s="18"/>
      <c r="AE8" s="18"/>
      <c r="AF8" s="19"/>
      <c r="AG8" s="20"/>
      <c r="AH8" s="5"/>
      <c r="AI8" s="5"/>
    </row>
    <row r="9" spans="1:35" x14ac:dyDescent="0.25">
      <c r="A9" s="16">
        <v>5</v>
      </c>
      <c r="B9" s="180"/>
      <c r="C9" s="31" t="s">
        <v>58</v>
      </c>
      <c r="D9" s="158" t="s">
        <v>118</v>
      </c>
      <c r="E9" s="17">
        <v>2</v>
      </c>
      <c r="F9" s="18">
        <v>2</v>
      </c>
      <c r="G9" s="18" t="s">
        <v>13</v>
      </c>
      <c r="H9" s="19">
        <v>5</v>
      </c>
      <c r="I9" s="17"/>
      <c r="J9" s="18"/>
      <c r="K9" s="18"/>
      <c r="L9" s="19"/>
      <c r="M9" s="17"/>
      <c r="N9" s="18"/>
      <c r="O9" s="18"/>
      <c r="P9" s="19"/>
      <c r="Q9" s="17"/>
      <c r="R9" s="18"/>
      <c r="S9" s="18"/>
      <c r="T9" s="19"/>
      <c r="U9" s="17"/>
      <c r="V9" s="18"/>
      <c r="W9" s="18"/>
      <c r="X9" s="19"/>
      <c r="Y9" s="17"/>
      <c r="Z9" s="18"/>
      <c r="AA9" s="18"/>
      <c r="AB9" s="19"/>
      <c r="AC9" s="17"/>
      <c r="AD9" s="18"/>
      <c r="AE9" s="18"/>
      <c r="AF9" s="19"/>
      <c r="AG9" s="20"/>
      <c r="AH9" s="5"/>
      <c r="AI9" s="5"/>
    </row>
    <row r="10" spans="1:35" x14ac:dyDescent="0.25">
      <c r="A10" s="16">
        <v>6</v>
      </c>
      <c r="B10" s="180"/>
      <c r="C10" s="46" t="s">
        <v>59</v>
      </c>
      <c r="D10" s="159" t="s">
        <v>119</v>
      </c>
      <c r="E10" s="21"/>
      <c r="F10" s="22"/>
      <c r="G10" s="22"/>
      <c r="H10" s="23"/>
      <c r="I10" s="17">
        <v>2</v>
      </c>
      <c r="J10" s="18">
        <v>2</v>
      </c>
      <c r="K10" s="18" t="s">
        <v>13</v>
      </c>
      <c r="L10" s="19">
        <v>4</v>
      </c>
      <c r="M10" s="17"/>
      <c r="N10" s="18"/>
      <c r="O10" s="18"/>
      <c r="P10" s="19"/>
      <c r="Q10" s="17"/>
      <c r="R10" s="18"/>
      <c r="S10" s="18"/>
      <c r="T10" s="19"/>
      <c r="U10" s="17"/>
      <c r="V10" s="18"/>
      <c r="W10" s="18"/>
      <c r="X10" s="19"/>
      <c r="Y10" s="17"/>
      <c r="Z10" s="18"/>
      <c r="AA10" s="18"/>
      <c r="AB10" s="19"/>
      <c r="AC10" s="17"/>
      <c r="AD10" s="18"/>
      <c r="AE10" s="18"/>
      <c r="AF10" s="19"/>
      <c r="AG10" s="20"/>
      <c r="AH10" s="5"/>
      <c r="AI10" s="5"/>
    </row>
    <row r="11" spans="1:35" x14ac:dyDescent="0.25">
      <c r="A11" s="16">
        <v>7</v>
      </c>
      <c r="B11" s="180"/>
      <c r="C11" s="31" t="s">
        <v>60</v>
      </c>
      <c r="D11" s="158" t="s">
        <v>120</v>
      </c>
      <c r="E11" s="17"/>
      <c r="F11" s="18"/>
      <c r="G11" s="18"/>
      <c r="H11" s="19"/>
      <c r="I11" s="17"/>
      <c r="J11" s="18"/>
      <c r="K11" s="18"/>
      <c r="L11" s="19"/>
      <c r="M11" s="17">
        <v>2</v>
      </c>
      <c r="N11" s="18">
        <v>2</v>
      </c>
      <c r="O11" s="18" t="s">
        <v>13</v>
      </c>
      <c r="P11" s="19">
        <v>4</v>
      </c>
      <c r="Q11" s="17"/>
      <c r="R11" s="18"/>
      <c r="S11" s="18"/>
      <c r="T11" s="19"/>
      <c r="U11" s="17"/>
      <c r="V11" s="18"/>
      <c r="W11" s="18"/>
      <c r="X11" s="19"/>
      <c r="Y11" s="17"/>
      <c r="Z11" s="18"/>
      <c r="AA11" s="18"/>
      <c r="AB11" s="19"/>
      <c r="AC11" s="17"/>
      <c r="AD11" s="18"/>
      <c r="AE11" s="18"/>
      <c r="AF11" s="19"/>
      <c r="AG11" s="20" t="s">
        <v>59</v>
      </c>
      <c r="AH11" s="5"/>
      <c r="AI11" s="5"/>
    </row>
    <row r="12" spans="1:35" x14ac:dyDescent="0.25">
      <c r="A12" s="16">
        <v>8</v>
      </c>
      <c r="B12" s="180"/>
      <c r="C12" s="31" t="s">
        <v>30</v>
      </c>
      <c r="D12" s="158" t="s">
        <v>121</v>
      </c>
      <c r="E12" s="17"/>
      <c r="F12" s="18"/>
      <c r="G12" s="18"/>
      <c r="H12" s="19"/>
      <c r="I12" s="17"/>
      <c r="J12" s="18"/>
      <c r="K12" s="18"/>
      <c r="L12" s="19"/>
      <c r="M12" s="17"/>
      <c r="N12" s="18"/>
      <c r="O12" s="18"/>
      <c r="P12" s="19"/>
      <c r="Q12" s="17">
        <v>2</v>
      </c>
      <c r="R12" s="18">
        <v>2</v>
      </c>
      <c r="S12" s="18" t="s">
        <v>10</v>
      </c>
      <c r="T12" s="19">
        <v>4</v>
      </c>
      <c r="U12" s="17"/>
      <c r="V12" s="18"/>
      <c r="W12" s="18"/>
      <c r="X12" s="19"/>
      <c r="Y12" s="17"/>
      <c r="Z12" s="18"/>
      <c r="AA12" s="18"/>
      <c r="AB12" s="19"/>
      <c r="AC12" s="17"/>
      <c r="AD12" s="18"/>
      <c r="AE12" s="18"/>
      <c r="AF12" s="19"/>
      <c r="AG12" s="20" t="s">
        <v>63</v>
      </c>
      <c r="AH12" s="5"/>
      <c r="AI12" s="5"/>
    </row>
    <row r="13" spans="1:35" x14ac:dyDescent="0.25">
      <c r="A13" s="16">
        <v>9</v>
      </c>
      <c r="B13" s="180"/>
      <c r="C13" s="31" t="s">
        <v>61</v>
      </c>
      <c r="D13" s="158" t="s">
        <v>122</v>
      </c>
      <c r="E13" s="17"/>
      <c r="F13" s="18"/>
      <c r="G13" s="18"/>
      <c r="H13" s="19"/>
      <c r="I13" s="17"/>
      <c r="J13" s="18"/>
      <c r="K13" s="18"/>
      <c r="L13" s="19"/>
      <c r="M13" s="17"/>
      <c r="N13" s="18"/>
      <c r="O13" s="18"/>
      <c r="P13" s="19"/>
      <c r="Q13" s="17">
        <v>0</v>
      </c>
      <c r="R13" s="18">
        <v>0</v>
      </c>
      <c r="S13" s="18" t="s">
        <v>11</v>
      </c>
      <c r="T13" s="19">
        <v>0</v>
      </c>
      <c r="U13" s="17"/>
      <c r="V13" s="18"/>
      <c r="W13" s="18"/>
      <c r="X13" s="19"/>
      <c r="Y13" s="17"/>
      <c r="Z13" s="18"/>
      <c r="AA13" s="18"/>
      <c r="AB13" s="19"/>
      <c r="AC13" s="17"/>
      <c r="AD13" s="18"/>
      <c r="AE13" s="18"/>
      <c r="AF13" s="19"/>
      <c r="AG13" s="20" t="s">
        <v>64</v>
      </c>
      <c r="AH13" s="5"/>
      <c r="AI13" s="5"/>
    </row>
    <row r="14" spans="1:35" ht="15.75" thickBot="1" x14ac:dyDescent="0.3">
      <c r="A14" s="16">
        <v>10</v>
      </c>
      <c r="B14" s="180"/>
      <c r="C14" s="138" t="s">
        <v>14</v>
      </c>
      <c r="D14" s="160" t="s">
        <v>123</v>
      </c>
      <c r="E14" s="17"/>
      <c r="F14" s="18"/>
      <c r="G14" s="18"/>
      <c r="H14" s="19"/>
      <c r="I14" s="17">
        <v>2</v>
      </c>
      <c r="J14" s="18">
        <v>1</v>
      </c>
      <c r="K14" s="18" t="s">
        <v>13</v>
      </c>
      <c r="L14" s="19">
        <v>4</v>
      </c>
      <c r="M14" s="17"/>
      <c r="N14" s="18"/>
      <c r="O14" s="18"/>
      <c r="P14" s="19"/>
      <c r="Q14" s="17"/>
      <c r="R14" s="18"/>
      <c r="S14" s="18"/>
      <c r="T14" s="19"/>
      <c r="U14" s="24"/>
      <c r="V14" s="25"/>
      <c r="W14" s="25"/>
      <c r="X14" s="26"/>
      <c r="Y14" s="17"/>
      <c r="Z14" s="18"/>
      <c r="AA14" s="18"/>
      <c r="AB14" s="19"/>
      <c r="AC14" s="24"/>
      <c r="AD14" s="25"/>
      <c r="AE14" s="25"/>
      <c r="AF14" s="26"/>
      <c r="AG14" s="27"/>
      <c r="AH14" s="5"/>
      <c r="AI14" s="5"/>
    </row>
    <row r="15" spans="1:35" x14ac:dyDescent="0.25">
      <c r="A15" s="11">
        <v>11</v>
      </c>
      <c r="B15" s="203" t="s">
        <v>15</v>
      </c>
      <c r="C15" s="28" t="s">
        <v>65</v>
      </c>
      <c r="D15" s="157" t="s">
        <v>124</v>
      </c>
      <c r="E15" s="12"/>
      <c r="F15" s="13"/>
      <c r="G15" s="13"/>
      <c r="H15" s="14"/>
      <c r="I15" s="12"/>
      <c r="J15" s="13"/>
      <c r="K15" s="13"/>
      <c r="L15" s="14"/>
      <c r="M15" s="12">
        <v>2</v>
      </c>
      <c r="N15" s="13">
        <v>2</v>
      </c>
      <c r="O15" s="13" t="s">
        <v>13</v>
      </c>
      <c r="P15" s="14">
        <v>4</v>
      </c>
      <c r="Q15" s="29"/>
      <c r="R15" s="13"/>
      <c r="S15" s="13"/>
      <c r="T15" s="30"/>
      <c r="U15" s="29"/>
      <c r="V15" s="13"/>
      <c r="W15" s="13"/>
      <c r="X15" s="14"/>
      <c r="Y15" s="29"/>
      <c r="Z15" s="13"/>
      <c r="AA15" s="13"/>
      <c r="AB15" s="14"/>
      <c r="AC15" s="12"/>
      <c r="AD15" s="13"/>
      <c r="AE15" s="13"/>
      <c r="AF15" s="14"/>
      <c r="AG15" s="15"/>
      <c r="AH15" s="5"/>
      <c r="AI15" s="5"/>
    </row>
    <row r="16" spans="1:35" x14ac:dyDescent="0.25">
      <c r="A16" s="16">
        <v>12</v>
      </c>
      <c r="B16" s="180"/>
      <c r="C16" s="31" t="s">
        <v>66</v>
      </c>
      <c r="D16" s="159" t="s">
        <v>125</v>
      </c>
      <c r="E16" s="21"/>
      <c r="F16" s="22"/>
      <c r="G16" s="22"/>
      <c r="H16" s="23"/>
      <c r="I16" s="21"/>
      <c r="J16" s="22"/>
      <c r="K16" s="22"/>
      <c r="L16" s="23"/>
      <c r="M16" s="21">
        <v>1</v>
      </c>
      <c r="N16" s="22">
        <v>2</v>
      </c>
      <c r="O16" s="22" t="s">
        <v>13</v>
      </c>
      <c r="P16" s="23">
        <v>4</v>
      </c>
      <c r="Q16" s="21"/>
      <c r="R16" s="22"/>
      <c r="S16" s="22"/>
      <c r="T16" s="32"/>
      <c r="U16" s="33"/>
      <c r="V16" s="22"/>
      <c r="W16" s="22"/>
      <c r="X16" s="23"/>
      <c r="Y16" s="33"/>
      <c r="Z16" s="22"/>
      <c r="AA16" s="22"/>
      <c r="AB16" s="23"/>
      <c r="AC16" s="34"/>
      <c r="AD16" s="35"/>
      <c r="AE16" s="35"/>
      <c r="AF16" s="36"/>
      <c r="AG16" s="20"/>
      <c r="AH16" s="5"/>
      <c r="AI16" s="5"/>
    </row>
    <row r="17" spans="1:35" x14ac:dyDescent="0.25">
      <c r="A17" s="16">
        <v>13</v>
      </c>
      <c r="B17" s="180"/>
      <c r="C17" s="31" t="s">
        <v>67</v>
      </c>
      <c r="D17" s="158" t="s">
        <v>126</v>
      </c>
      <c r="E17" s="17"/>
      <c r="F17" s="18"/>
      <c r="G17" s="18"/>
      <c r="H17" s="19"/>
      <c r="I17" s="17"/>
      <c r="J17" s="18"/>
      <c r="K17" s="18"/>
      <c r="L17" s="19"/>
      <c r="M17" s="17"/>
      <c r="N17" s="18"/>
      <c r="O17" s="18"/>
      <c r="P17" s="19"/>
      <c r="Q17" s="17">
        <v>1</v>
      </c>
      <c r="R17" s="18">
        <v>2</v>
      </c>
      <c r="S17" s="18" t="s">
        <v>13</v>
      </c>
      <c r="T17" s="37">
        <v>4</v>
      </c>
      <c r="U17" s="38"/>
      <c r="V17" s="18"/>
      <c r="W17" s="18"/>
      <c r="X17" s="19"/>
      <c r="Y17" s="38"/>
      <c r="Z17" s="18"/>
      <c r="AA17" s="18"/>
      <c r="AB17" s="19"/>
      <c r="AC17" s="24"/>
      <c r="AD17" s="25"/>
      <c r="AE17" s="25"/>
      <c r="AF17" s="26"/>
      <c r="AG17" s="20" t="s">
        <v>66</v>
      </c>
      <c r="AH17" s="5"/>
      <c r="AI17" s="5"/>
    </row>
    <row r="18" spans="1:35" ht="15.75" thickBot="1" x14ac:dyDescent="0.3">
      <c r="A18" s="128">
        <v>14</v>
      </c>
      <c r="B18" s="204"/>
      <c r="C18" s="40" t="s">
        <v>68</v>
      </c>
      <c r="D18" s="161" t="s">
        <v>127</v>
      </c>
      <c r="E18" s="24"/>
      <c r="F18" s="25"/>
      <c r="G18" s="25"/>
      <c r="H18" s="26"/>
      <c r="I18" s="24"/>
      <c r="J18" s="25"/>
      <c r="K18" s="25"/>
      <c r="L18" s="26"/>
      <c r="M18" s="24"/>
      <c r="N18" s="25"/>
      <c r="O18" s="25"/>
      <c r="P18" s="26"/>
      <c r="Q18" s="41"/>
      <c r="R18" s="25"/>
      <c r="S18" s="25"/>
      <c r="T18" s="42"/>
      <c r="U18" s="41"/>
      <c r="V18" s="25"/>
      <c r="W18" s="25"/>
      <c r="X18" s="26"/>
      <c r="Y18" s="43">
        <v>2</v>
      </c>
      <c r="Z18" s="44">
        <v>2</v>
      </c>
      <c r="AA18" s="44" t="s">
        <v>13</v>
      </c>
      <c r="AB18" s="45">
        <v>4</v>
      </c>
      <c r="AC18" s="17"/>
      <c r="AD18" s="18"/>
      <c r="AE18" s="18"/>
      <c r="AF18" s="19"/>
      <c r="AG18" s="27"/>
      <c r="AH18" s="5"/>
      <c r="AI18" s="5"/>
    </row>
    <row r="19" spans="1:35" x14ac:dyDescent="0.25">
      <c r="A19" s="11">
        <v>15</v>
      </c>
      <c r="B19" s="180" t="s">
        <v>16</v>
      </c>
      <c r="C19" s="46" t="s">
        <v>69</v>
      </c>
      <c r="D19" s="159" t="s">
        <v>128</v>
      </c>
      <c r="E19" s="12">
        <v>2</v>
      </c>
      <c r="F19" s="13">
        <v>2</v>
      </c>
      <c r="G19" s="13" t="s">
        <v>10</v>
      </c>
      <c r="H19" s="14">
        <v>4</v>
      </c>
      <c r="I19" s="12"/>
      <c r="J19" s="13"/>
      <c r="K19" s="13"/>
      <c r="L19" s="14"/>
      <c r="M19" s="12"/>
      <c r="N19" s="13"/>
      <c r="O19" s="13"/>
      <c r="P19" s="14"/>
      <c r="Q19" s="12"/>
      <c r="R19" s="13"/>
      <c r="S19" s="13"/>
      <c r="T19" s="30"/>
      <c r="U19" s="29"/>
      <c r="V19" s="13"/>
      <c r="W19" s="13"/>
      <c r="X19" s="14"/>
      <c r="Y19" s="29"/>
      <c r="Z19" s="13"/>
      <c r="AA19" s="13"/>
      <c r="AB19" s="14"/>
      <c r="AC19" s="29"/>
      <c r="AD19" s="13"/>
      <c r="AE19" s="13"/>
      <c r="AF19" s="14"/>
      <c r="AG19" s="47"/>
      <c r="AH19" s="5"/>
      <c r="AI19" s="5"/>
    </row>
    <row r="20" spans="1:35" x14ac:dyDescent="0.25">
      <c r="A20" s="16">
        <v>16</v>
      </c>
      <c r="B20" s="180"/>
      <c r="C20" s="31" t="s">
        <v>70</v>
      </c>
      <c r="D20" s="158" t="s">
        <v>129</v>
      </c>
      <c r="E20" s="17"/>
      <c r="F20" s="18"/>
      <c r="G20" s="18"/>
      <c r="H20" s="19"/>
      <c r="I20" s="17">
        <v>0</v>
      </c>
      <c r="J20" s="18">
        <v>3</v>
      </c>
      <c r="K20" s="18" t="s">
        <v>10</v>
      </c>
      <c r="L20" s="19">
        <v>4</v>
      </c>
      <c r="M20" s="17"/>
      <c r="N20" s="18"/>
      <c r="O20" s="18"/>
      <c r="P20" s="19"/>
      <c r="Q20" s="17"/>
      <c r="R20" s="18"/>
      <c r="S20" s="18"/>
      <c r="T20" s="37"/>
      <c r="U20" s="38"/>
      <c r="V20" s="18"/>
      <c r="W20" s="18"/>
      <c r="X20" s="19"/>
      <c r="Y20" s="38"/>
      <c r="Z20" s="18"/>
      <c r="AA20" s="18"/>
      <c r="AB20" s="19"/>
      <c r="AC20" s="38"/>
      <c r="AD20" s="18"/>
      <c r="AE20" s="18"/>
      <c r="AF20" s="19"/>
      <c r="AG20" s="20" t="s">
        <v>69</v>
      </c>
      <c r="AH20" s="5"/>
      <c r="AI20" s="5"/>
    </row>
    <row r="21" spans="1:35" x14ac:dyDescent="0.25">
      <c r="A21" s="16">
        <v>17</v>
      </c>
      <c r="B21" s="180"/>
      <c r="C21" s="31" t="s">
        <v>71</v>
      </c>
      <c r="D21" s="158" t="s">
        <v>130</v>
      </c>
      <c r="E21" s="17">
        <v>0</v>
      </c>
      <c r="F21" s="18">
        <v>3</v>
      </c>
      <c r="G21" s="18" t="s">
        <v>10</v>
      </c>
      <c r="H21" s="19">
        <v>4</v>
      </c>
      <c r="I21" s="17"/>
      <c r="J21" s="18"/>
      <c r="K21" s="18"/>
      <c r="L21" s="19"/>
      <c r="M21" s="17"/>
      <c r="N21" s="18"/>
      <c r="O21" s="18"/>
      <c r="P21" s="19"/>
      <c r="Q21" s="17"/>
      <c r="R21" s="18"/>
      <c r="S21" s="18"/>
      <c r="T21" s="37"/>
      <c r="U21" s="38"/>
      <c r="V21" s="18"/>
      <c r="W21" s="18"/>
      <c r="X21" s="19"/>
      <c r="Y21" s="38"/>
      <c r="Z21" s="18"/>
      <c r="AA21" s="18"/>
      <c r="AB21" s="19"/>
      <c r="AC21" s="38"/>
      <c r="AD21" s="18"/>
      <c r="AE21" s="18"/>
      <c r="AF21" s="19"/>
      <c r="AG21" s="20"/>
      <c r="AH21" s="5"/>
      <c r="AI21" s="5"/>
    </row>
    <row r="22" spans="1:35" x14ac:dyDescent="0.25">
      <c r="A22" s="16">
        <v>18</v>
      </c>
      <c r="B22" s="180"/>
      <c r="C22" s="31" t="s">
        <v>72</v>
      </c>
      <c r="D22" s="158" t="s">
        <v>131</v>
      </c>
      <c r="E22" s="17"/>
      <c r="F22" s="18"/>
      <c r="G22" s="18"/>
      <c r="H22" s="19"/>
      <c r="I22" s="17">
        <v>2</v>
      </c>
      <c r="J22" s="18">
        <v>3</v>
      </c>
      <c r="K22" s="18" t="s">
        <v>10</v>
      </c>
      <c r="L22" s="19">
        <v>5</v>
      </c>
      <c r="M22" s="17"/>
      <c r="N22" s="18"/>
      <c r="O22" s="18"/>
      <c r="P22" s="19"/>
      <c r="Q22" s="17"/>
      <c r="R22" s="18"/>
      <c r="S22" s="18"/>
      <c r="T22" s="37"/>
      <c r="U22" s="38"/>
      <c r="V22" s="18"/>
      <c r="W22" s="18"/>
      <c r="X22" s="19"/>
      <c r="Y22" s="38"/>
      <c r="Z22" s="18"/>
      <c r="AA22" s="18"/>
      <c r="AB22" s="19"/>
      <c r="AC22" s="38"/>
      <c r="AD22" s="18"/>
      <c r="AE22" s="18"/>
      <c r="AF22" s="19"/>
      <c r="AG22" s="20" t="s">
        <v>71</v>
      </c>
      <c r="AH22" s="5"/>
      <c r="AI22" s="5"/>
    </row>
    <row r="23" spans="1:35" x14ac:dyDescent="0.25">
      <c r="A23" s="16">
        <v>19</v>
      </c>
      <c r="B23" s="180"/>
      <c r="C23" s="31" t="s">
        <v>73</v>
      </c>
      <c r="D23" s="158" t="s">
        <v>132</v>
      </c>
      <c r="E23" s="17"/>
      <c r="F23" s="18"/>
      <c r="G23" s="18"/>
      <c r="H23" s="19"/>
      <c r="I23" s="17"/>
      <c r="J23" s="18"/>
      <c r="K23" s="18"/>
      <c r="L23" s="19"/>
      <c r="M23" s="17">
        <v>0</v>
      </c>
      <c r="N23" s="18">
        <v>3</v>
      </c>
      <c r="O23" s="18" t="s">
        <v>10</v>
      </c>
      <c r="P23" s="19">
        <v>4</v>
      </c>
      <c r="Q23" s="17"/>
      <c r="R23" s="18"/>
      <c r="S23" s="18"/>
      <c r="T23" s="37"/>
      <c r="U23" s="38"/>
      <c r="V23" s="18"/>
      <c r="W23" s="18"/>
      <c r="X23" s="19"/>
      <c r="Y23" s="38"/>
      <c r="Z23" s="18"/>
      <c r="AA23" s="18"/>
      <c r="AB23" s="19"/>
      <c r="AC23" s="38"/>
      <c r="AD23" s="18"/>
      <c r="AE23" s="18"/>
      <c r="AF23" s="19"/>
      <c r="AG23" s="20" t="s">
        <v>72</v>
      </c>
      <c r="AH23" s="5"/>
      <c r="AI23" s="5"/>
    </row>
    <row r="24" spans="1:35" x14ac:dyDescent="0.25">
      <c r="A24" s="16">
        <v>20</v>
      </c>
      <c r="B24" s="180"/>
      <c r="C24" s="31" t="s">
        <v>74</v>
      </c>
      <c r="D24" s="158" t="s">
        <v>133</v>
      </c>
      <c r="E24" s="17"/>
      <c r="F24" s="18"/>
      <c r="G24" s="18"/>
      <c r="H24" s="19"/>
      <c r="I24" s="17"/>
      <c r="J24" s="18"/>
      <c r="K24" s="18"/>
      <c r="L24" s="19"/>
      <c r="M24" s="17"/>
      <c r="N24" s="18"/>
      <c r="O24" s="18"/>
      <c r="P24" s="19"/>
      <c r="Q24" s="17">
        <v>3</v>
      </c>
      <c r="R24" s="18">
        <v>2</v>
      </c>
      <c r="S24" s="18" t="s">
        <v>13</v>
      </c>
      <c r="T24" s="37">
        <v>5</v>
      </c>
      <c r="U24" s="38"/>
      <c r="V24" s="18"/>
      <c r="W24" s="18"/>
      <c r="X24" s="19"/>
      <c r="Y24" s="38"/>
      <c r="Z24" s="18"/>
      <c r="AA24" s="18"/>
      <c r="AB24" s="19"/>
      <c r="AC24" s="38"/>
      <c r="AD24" s="18"/>
      <c r="AE24" s="18"/>
      <c r="AF24" s="19"/>
      <c r="AG24" s="20" t="s">
        <v>83</v>
      </c>
      <c r="AH24" s="5"/>
      <c r="AI24" s="5"/>
    </row>
    <row r="25" spans="1:35" x14ac:dyDescent="0.25">
      <c r="A25" s="16">
        <v>21</v>
      </c>
      <c r="B25" s="180"/>
      <c r="C25" s="31" t="s">
        <v>75</v>
      </c>
      <c r="D25" s="158" t="s">
        <v>134</v>
      </c>
      <c r="E25" s="17"/>
      <c r="F25" s="18"/>
      <c r="G25" s="18"/>
      <c r="H25" s="19"/>
      <c r="I25" s="17"/>
      <c r="J25" s="18"/>
      <c r="K25" s="18"/>
      <c r="L25" s="19"/>
      <c r="M25" s="17"/>
      <c r="N25" s="18"/>
      <c r="O25" s="18"/>
      <c r="P25" s="19"/>
      <c r="Q25" s="17"/>
      <c r="R25" s="18"/>
      <c r="S25" s="18"/>
      <c r="T25" s="37"/>
      <c r="U25" s="38">
        <v>2</v>
      </c>
      <c r="V25" s="18">
        <v>2</v>
      </c>
      <c r="W25" s="18" t="s">
        <v>13</v>
      </c>
      <c r="X25" s="19">
        <v>5</v>
      </c>
      <c r="Y25" s="38"/>
      <c r="Z25" s="18"/>
      <c r="AA25" s="18"/>
      <c r="AB25" s="19"/>
      <c r="AC25" s="38"/>
      <c r="AD25" s="18"/>
      <c r="AE25" s="18"/>
      <c r="AF25" s="19"/>
      <c r="AG25" s="20" t="s">
        <v>74</v>
      </c>
      <c r="AH25" s="5"/>
      <c r="AI25" s="5"/>
    </row>
    <row r="26" spans="1:35" x14ac:dyDescent="0.25">
      <c r="A26" s="16">
        <v>22</v>
      </c>
      <c r="B26" s="180"/>
      <c r="C26" s="31" t="s">
        <v>17</v>
      </c>
      <c r="D26" s="158" t="s">
        <v>135</v>
      </c>
      <c r="E26" s="17">
        <v>3</v>
      </c>
      <c r="F26" s="18">
        <v>1</v>
      </c>
      <c r="G26" s="18" t="s">
        <v>13</v>
      </c>
      <c r="H26" s="19">
        <v>5</v>
      </c>
      <c r="I26" s="17"/>
      <c r="J26" s="18"/>
      <c r="K26" s="18"/>
      <c r="L26" s="19"/>
      <c r="M26" s="17"/>
      <c r="N26" s="18"/>
      <c r="O26" s="18"/>
      <c r="P26" s="19"/>
      <c r="Q26" s="17"/>
      <c r="R26" s="18"/>
      <c r="S26" s="18"/>
      <c r="T26" s="37"/>
      <c r="U26" s="38"/>
      <c r="V26" s="18"/>
      <c r="W26" s="18"/>
      <c r="X26" s="19"/>
      <c r="Y26" s="38"/>
      <c r="Z26" s="18"/>
      <c r="AA26" s="18"/>
      <c r="AB26" s="19"/>
      <c r="AC26" s="38"/>
      <c r="AD26" s="18"/>
      <c r="AE26" s="18"/>
      <c r="AF26" s="19"/>
      <c r="AG26" s="20"/>
      <c r="AH26" s="5"/>
      <c r="AI26" s="5"/>
    </row>
    <row r="27" spans="1:35" x14ac:dyDescent="0.25">
      <c r="A27" s="16">
        <v>23</v>
      </c>
      <c r="B27" s="180"/>
      <c r="C27" s="31" t="s">
        <v>76</v>
      </c>
      <c r="D27" s="158" t="s">
        <v>136</v>
      </c>
      <c r="E27" s="17"/>
      <c r="F27" s="18"/>
      <c r="G27" s="18"/>
      <c r="H27" s="19"/>
      <c r="I27" s="17">
        <v>2</v>
      </c>
      <c r="J27" s="18">
        <v>3</v>
      </c>
      <c r="K27" s="18" t="s">
        <v>13</v>
      </c>
      <c r="L27" s="19">
        <v>5</v>
      </c>
      <c r="M27" s="17"/>
      <c r="N27" s="18"/>
      <c r="O27" s="18"/>
      <c r="P27" s="19"/>
      <c r="Q27" s="17"/>
      <c r="R27" s="18"/>
      <c r="S27" s="18"/>
      <c r="T27" s="37"/>
      <c r="U27" s="38"/>
      <c r="V27" s="18"/>
      <c r="W27" s="18"/>
      <c r="X27" s="19"/>
      <c r="Y27" s="38"/>
      <c r="Z27" s="18"/>
      <c r="AA27" s="18"/>
      <c r="AB27" s="19"/>
      <c r="AC27" s="38"/>
      <c r="AD27" s="18"/>
      <c r="AE27" s="18"/>
      <c r="AF27" s="19"/>
      <c r="AG27" s="20" t="s">
        <v>17</v>
      </c>
      <c r="AH27" s="5"/>
      <c r="AI27" s="5"/>
    </row>
    <row r="28" spans="1:35" x14ac:dyDescent="0.25">
      <c r="A28" s="16">
        <v>24</v>
      </c>
      <c r="B28" s="180"/>
      <c r="C28" s="31" t="s">
        <v>77</v>
      </c>
      <c r="D28" s="158" t="s">
        <v>137</v>
      </c>
      <c r="E28" s="17"/>
      <c r="F28" s="18"/>
      <c r="G28" s="18"/>
      <c r="H28" s="19"/>
      <c r="I28" s="17"/>
      <c r="J28" s="18"/>
      <c r="K28" s="18"/>
      <c r="L28" s="19"/>
      <c r="M28" s="17">
        <v>2</v>
      </c>
      <c r="N28" s="18">
        <v>2</v>
      </c>
      <c r="O28" s="18" t="s">
        <v>13</v>
      </c>
      <c r="P28" s="19">
        <v>4</v>
      </c>
      <c r="Q28" s="17"/>
      <c r="R28" s="18"/>
      <c r="S28" s="18"/>
      <c r="T28" s="37"/>
      <c r="U28" s="38"/>
      <c r="V28" s="18"/>
      <c r="W28" s="18"/>
      <c r="X28" s="19"/>
      <c r="Y28" s="38"/>
      <c r="Z28" s="18"/>
      <c r="AA28" s="18"/>
      <c r="AB28" s="19"/>
      <c r="AC28" s="38"/>
      <c r="AD28" s="18"/>
      <c r="AE28" s="18"/>
      <c r="AF28" s="19"/>
      <c r="AG28" s="20" t="s">
        <v>17</v>
      </c>
      <c r="AH28" s="5"/>
      <c r="AI28" s="5"/>
    </row>
    <row r="29" spans="1:35" x14ac:dyDescent="0.25">
      <c r="A29" s="16">
        <v>25</v>
      </c>
      <c r="B29" s="180"/>
      <c r="C29" s="31" t="s">
        <v>78</v>
      </c>
      <c r="D29" s="158" t="s">
        <v>138</v>
      </c>
      <c r="E29" s="17"/>
      <c r="F29" s="18"/>
      <c r="G29" s="18"/>
      <c r="H29" s="19"/>
      <c r="I29" s="17"/>
      <c r="J29" s="18"/>
      <c r="K29" s="18"/>
      <c r="L29" s="19"/>
      <c r="M29" s="17"/>
      <c r="N29" s="18"/>
      <c r="O29" s="18"/>
      <c r="P29" s="19"/>
      <c r="Q29" s="17">
        <v>2</v>
      </c>
      <c r="R29" s="18">
        <v>3</v>
      </c>
      <c r="S29" s="18" t="s">
        <v>13</v>
      </c>
      <c r="T29" s="37">
        <v>5</v>
      </c>
      <c r="U29" s="38"/>
      <c r="V29" s="18"/>
      <c r="W29" s="18"/>
      <c r="X29" s="19"/>
      <c r="Y29" s="38"/>
      <c r="Z29" s="18"/>
      <c r="AA29" s="18"/>
      <c r="AB29" s="19"/>
      <c r="AC29" s="38"/>
      <c r="AD29" s="18"/>
      <c r="AE29" s="18"/>
      <c r="AF29" s="19"/>
      <c r="AG29" s="20" t="s">
        <v>77</v>
      </c>
      <c r="AH29" s="5"/>
      <c r="AI29" s="5"/>
    </row>
    <row r="30" spans="1:35" x14ac:dyDescent="0.25">
      <c r="A30" s="16">
        <v>26</v>
      </c>
      <c r="B30" s="180"/>
      <c r="C30" s="31" t="s">
        <v>79</v>
      </c>
      <c r="D30" s="158" t="s">
        <v>139</v>
      </c>
      <c r="E30" s="17"/>
      <c r="F30" s="18"/>
      <c r="G30" s="18"/>
      <c r="H30" s="19"/>
      <c r="I30" s="17"/>
      <c r="J30" s="18"/>
      <c r="K30" s="18"/>
      <c r="L30" s="19"/>
      <c r="M30" s="17">
        <v>2</v>
      </c>
      <c r="N30" s="18">
        <v>2</v>
      </c>
      <c r="O30" s="18" t="s">
        <v>13</v>
      </c>
      <c r="P30" s="19">
        <v>4</v>
      </c>
      <c r="Q30" s="17"/>
      <c r="R30" s="18"/>
      <c r="S30" s="18"/>
      <c r="T30" s="37"/>
      <c r="U30" s="38"/>
      <c r="V30" s="18"/>
      <c r="W30" s="18"/>
      <c r="X30" s="19"/>
      <c r="Y30" s="38"/>
      <c r="Z30" s="18"/>
      <c r="AA30" s="18"/>
      <c r="AB30" s="19"/>
      <c r="AC30" s="38"/>
      <c r="AD30" s="18"/>
      <c r="AE30" s="18"/>
      <c r="AF30" s="19"/>
      <c r="AG30" s="20" t="s">
        <v>56</v>
      </c>
      <c r="AH30" s="5"/>
      <c r="AI30" s="5"/>
    </row>
    <row r="31" spans="1:35" x14ac:dyDescent="0.25">
      <c r="A31" s="16">
        <v>27</v>
      </c>
      <c r="B31" s="180"/>
      <c r="C31" s="31" t="s">
        <v>21</v>
      </c>
      <c r="D31" s="158" t="s">
        <v>140</v>
      </c>
      <c r="E31" s="17"/>
      <c r="F31" s="18"/>
      <c r="G31" s="18"/>
      <c r="H31" s="19"/>
      <c r="I31" s="17"/>
      <c r="J31" s="18"/>
      <c r="K31" s="18"/>
      <c r="L31" s="19"/>
      <c r="M31" s="17"/>
      <c r="N31" s="18"/>
      <c r="O31" s="18"/>
      <c r="P31" s="19"/>
      <c r="Q31" s="17">
        <v>2</v>
      </c>
      <c r="R31" s="18">
        <v>2</v>
      </c>
      <c r="S31" s="18" t="s">
        <v>13</v>
      </c>
      <c r="T31" s="37">
        <v>4</v>
      </c>
      <c r="U31" s="38"/>
      <c r="V31" s="18"/>
      <c r="W31" s="18"/>
      <c r="X31" s="19"/>
      <c r="Y31" s="38"/>
      <c r="Z31" s="18"/>
      <c r="AA31" s="18"/>
      <c r="AB31" s="19"/>
      <c r="AC31" s="38"/>
      <c r="AD31" s="18"/>
      <c r="AE31" s="18"/>
      <c r="AF31" s="19"/>
      <c r="AG31" s="20" t="s">
        <v>79</v>
      </c>
      <c r="AH31" s="5"/>
      <c r="AI31" s="5"/>
    </row>
    <row r="32" spans="1:35" x14ac:dyDescent="0.25">
      <c r="A32" s="16">
        <v>28</v>
      </c>
      <c r="B32" s="180"/>
      <c r="C32" s="31" t="s">
        <v>22</v>
      </c>
      <c r="D32" s="158" t="s">
        <v>141</v>
      </c>
      <c r="E32" s="17"/>
      <c r="F32" s="18"/>
      <c r="G32" s="18"/>
      <c r="H32" s="19"/>
      <c r="I32" s="17"/>
      <c r="J32" s="18"/>
      <c r="K32" s="18"/>
      <c r="L32" s="19"/>
      <c r="M32" s="17"/>
      <c r="N32" s="18"/>
      <c r="O32" s="18"/>
      <c r="P32" s="19"/>
      <c r="Q32" s="17"/>
      <c r="R32" s="18"/>
      <c r="S32" s="18"/>
      <c r="T32" s="37"/>
      <c r="U32" s="38">
        <v>2</v>
      </c>
      <c r="V32" s="18">
        <v>2</v>
      </c>
      <c r="W32" s="18" t="s">
        <v>13</v>
      </c>
      <c r="X32" s="19">
        <v>4</v>
      </c>
      <c r="Y32" s="38"/>
      <c r="Z32" s="18"/>
      <c r="AA32" s="18"/>
      <c r="AB32" s="19"/>
      <c r="AC32" s="38"/>
      <c r="AD32" s="18"/>
      <c r="AE32" s="18"/>
      <c r="AF32" s="19"/>
      <c r="AG32" s="20" t="s">
        <v>21</v>
      </c>
      <c r="AH32" s="5"/>
      <c r="AI32" s="5"/>
    </row>
    <row r="33" spans="1:35" x14ac:dyDescent="0.25">
      <c r="A33" s="16">
        <v>29</v>
      </c>
      <c r="B33" s="180"/>
      <c r="C33" s="31" t="s">
        <v>80</v>
      </c>
      <c r="D33" s="158" t="s">
        <v>142</v>
      </c>
      <c r="E33" s="17"/>
      <c r="F33" s="18"/>
      <c r="G33" s="18"/>
      <c r="H33" s="19"/>
      <c r="I33" s="17"/>
      <c r="J33" s="18"/>
      <c r="K33" s="18"/>
      <c r="L33" s="19"/>
      <c r="M33" s="17">
        <v>2</v>
      </c>
      <c r="N33" s="18">
        <v>2</v>
      </c>
      <c r="O33" s="18" t="s">
        <v>10</v>
      </c>
      <c r="P33" s="19">
        <v>4</v>
      </c>
      <c r="Q33" s="17"/>
      <c r="R33" s="18"/>
      <c r="S33" s="18"/>
      <c r="T33" s="37"/>
      <c r="U33" s="38"/>
      <c r="V33" s="18"/>
      <c r="W33" s="18"/>
      <c r="X33" s="19"/>
      <c r="Y33" s="38"/>
      <c r="Z33" s="18"/>
      <c r="AA33" s="18"/>
      <c r="AB33" s="19"/>
      <c r="AC33" s="38"/>
      <c r="AD33" s="18"/>
      <c r="AE33" s="18"/>
      <c r="AF33" s="19"/>
      <c r="AG33" s="20" t="s">
        <v>56</v>
      </c>
      <c r="AH33" s="5"/>
      <c r="AI33" s="5"/>
    </row>
    <row r="34" spans="1:35" x14ac:dyDescent="0.25">
      <c r="A34" s="16">
        <v>30</v>
      </c>
      <c r="B34" s="180"/>
      <c r="C34" s="31" t="s">
        <v>18</v>
      </c>
      <c r="D34" s="158" t="s">
        <v>143</v>
      </c>
      <c r="E34" s="17"/>
      <c r="F34" s="18"/>
      <c r="G34" s="18"/>
      <c r="H34" s="19"/>
      <c r="I34" s="17"/>
      <c r="J34" s="18"/>
      <c r="K34" s="18"/>
      <c r="L34" s="19"/>
      <c r="M34" s="17"/>
      <c r="N34" s="18"/>
      <c r="O34" s="18"/>
      <c r="P34" s="19"/>
      <c r="Q34" s="17">
        <v>3</v>
      </c>
      <c r="R34" s="18">
        <v>2</v>
      </c>
      <c r="S34" s="18" t="s">
        <v>13</v>
      </c>
      <c r="T34" s="37">
        <v>5</v>
      </c>
      <c r="U34" s="38"/>
      <c r="V34" s="18"/>
      <c r="W34" s="18"/>
      <c r="X34" s="19"/>
      <c r="Y34" s="38"/>
      <c r="Z34" s="18"/>
      <c r="AA34" s="18"/>
      <c r="AB34" s="19"/>
      <c r="AC34" s="38"/>
      <c r="AD34" s="18"/>
      <c r="AE34" s="18"/>
      <c r="AF34" s="19"/>
      <c r="AG34" s="20" t="s">
        <v>80</v>
      </c>
      <c r="AH34" s="5"/>
      <c r="AI34" s="5"/>
    </row>
    <row r="35" spans="1:35" x14ac:dyDescent="0.25">
      <c r="A35" s="16">
        <v>31</v>
      </c>
      <c r="B35" s="180"/>
      <c r="C35" s="31" t="s">
        <v>81</v>
      </c>
      <c r="D35" s="160" t="s">
        <v>144</v>
      </c>
      <c r="E35" s="24"/>
      <c r="F35" s="25"/>
      <c r="G35" s="25"/>
      <c r="H35" s="26"/>
      <c r="I35" s="24"/>
      <c r="J35" s="25"/>
      <c r="K35" s="25"/>
      <c r="L35" s="26"/>
      <c r="M35" s="24"/>
      <c r="N35" s="25"/>
      <c r="O35" s="25"/>
      <c r="P35" s="26"/>
      <c r="Q35" s="24"/>
      <c r="R35" s="25"/>
      <c r="S35" s="25"/>
      <c r="T35" s="42"/>
      <c r="U35" s="38">
        <v>2</v>
      </c>
      <c r="V35" s="18">
        <v>2</v>
      </c>
      <c r="W35" s="18" t="s">
        <v>13</v>
      </c>
      <c r="X35" s="19">
        <v>5</v>
      </c>
      <c r="Y35" s="41"/>
      <c r="Z35" s="25"/>
      <c r="AA35" s="25"/>
      <c r="AB35" s="26"/>
      <c r="AC35" s="41"/>
      <c r="AD35" s="25"/>
      <c r="AE35" s="25"/>
      <c r="AF35" s="26"/>
      <c r="AG35" s="20" t="s">
        <v>18</v>
      </c>
      <c r="AH35" s="5"/>
      <c r="AI35" s="5"/>
    </row>
    <row r="36" spans="1:35" ht="18" customHeight="1" thickBot="1" x14ac:dyDescent="0.3">
      <c r="A36" s="128">
        <v>32</v>
      </c>
      <c r="B36" s="180"/>
      <c r="C36" s="48" t="s">
        <v>82</v>
      </c>
      <c r="D36" s="160" t="s">
        <v>145</v>
      </c>
      <c r="E36" s="49"/>
      <c r="F36" s="44"/>
      <c r="G36" s="44"/>
      <c r="H36" s="45"/>
      <c r="I36" s="49"/>
      <c r="J36" s="44"/>
      <c r="K36" s="44"/>
      <c r="L36" s="45"/>
      <c r="M36" s="49"/>
      <c r="N36" s="44"/>
      <c r="O36" s="44"/>
      <c r="P36" s="45"/>
      <c r="Q36" s="49"/>
      <c r="R36" s="44"/>
      <c r="S36" s="44"/>
      <c r="T36" s="90"/>
      <c r="U36" s="43"/>
      <c r="V36" s="44"/>
      <c r="W36" s="44"/>
      <c r="X36" s="45"/>
      <c r="Y36" s="43"/>
      <c r="Z36" s="44"/>
      <c r="AA36" s="44"/>
      <c r="AB36" s="45"/>
      <c r="AC36" s="43">
        <v>2</v>
      </c>
      <c r="AD36" s="44">
        <v>2</v>
      </c>
      <c r="AE36" s="44" t="s">
        <v>10</v>
      </c>
      <c r="AF36" s="45">
        <v>4</v>
      </c>
      <c r="AG36" s="50" t="s">
        <v>14</v>
      </c>
      <c r="AH36" s="5"/>
      <c r="AI36" s="5"/>
    </row>
    <row r="37" spans="1:35" x14ac:dyDescent="0.25">
      <c r="A37" s="11">
        <v>33</v>
      </c>
      <c r="B37" s="181" t="s">
        <v>27</v>
      </c>
      <c r="C37" s="28" t="s">
        <v>84</v>
      </c>
      <c r="D37" s="157" t="s">
        <v>155</v>
      </c>
      <c r="E37" s="12"/>
      <c r="F37" s="13"/>
      <c r="G37" s="13"/>
      <c r="H37" s="14"/>
      <c r="I37" s="12"/>
      <c r="J37" s="13"/>
      <c r="K37" s="13"/>
      <c r="L37" s="14"/>
      <c r="M37" s="12"/>
      <c r="N37" s="13"/>
      <c r="O37" s="13"/>
      <c r="P37" s="14"/>
      <c r="Q37" s="129"/>
      <c r="R37" s="130"/>
      <c r="S37" s="130"/>
      <c r="T37" s="131"/>
      <c r="U37" s="29">
        <v>2</v>
      </c>
      <c r="V37" s="13">
        <v>1</v>
      </c>
      <c r="W37" s="13" t="s">
        <v>13</v>
      </c>
      <c r="X37" s="30">
        <v>4</v>
      </c>
      <c r="Y37" s="29"/>
      <c r="Z37" s="13"/>
      <c r="AA37" s="13"/>
      <c r="AB37" s="14"/>
      <c r="AC37" s="12"/>
      <c r="AD37" s="13"/>
      <c r="AE37" s="13"/>
      <c r="AF37" s="14"/>
      <c r="AG37" s="20" t="s">
        <v>76</v>
      </c>
      <c r="AH37" s="5"/>
      <c r="AI37" s="5"/>
    </row>
    <row r="38" spans="1:35" x14ac:dyDescent="0.25">
      <c r="A38" s="16">
        <v>34</v>
      </c>
      <c r="B38" s="182"/>
      <c r="C38" s="46" t="s">
        <v>85</v>
      </c>
      <c r="D38" s="159" t="s">
        <v>156</v>
      </c>
      <c r="E38" s="21"/>
      <c r="F38" s="22"/>
      <c r="G38" s="22"/>
      <c r="H38" s="23"/>
      <c r="I38" s="21"/>
      <c r="J38" s="22"/>
      <c r="K38" s="22"/>
      <c r="L38" s="23"/>
      <c r="M38" s="21"/>
      <c r="N38" s="22"/>
      <c r="O38" s="22"/>
      <c r="P38" s="23"/>
      <c r="Q38" s="132"/>
      <c r="R38" s="133"/>
      <c r="S38" s="133"/>
      <c r="T38" s="134"/>
      <c r="U38" s="33">
        <v>2</v>
      </c>
      <c r="V38" s="22">
        <v>2</v>
      </c>
      <c r="W38" s="22" t="s">
        <v>10</v>
      </c>
      <c r="X38" s="32">
        <v>4</v>
      </c>
      <c r="Y38" s="33"/>
      <c r="Z38" s="22"/>
      <c r="AA38" s="22"/>
      <c r="AB38" s="23"/>
      <c r="AC38" s="21"/>
      <c r="AD38" s="22"/>
      <c r="AE38" s="22"/>
      <c r="AF38" s="23"/>
      <c r="AG38" s="20" t="s">
        <v>94</v>
      </c>
      <c r="AH38" s="5"/>
      <c r="AI38" s="5"/>
    </row>
    <row r="39" spans="1:35" x14ac:dyDescent="0.25">
      <c r="A39" s="16">
        <v>35</v>
      </c>
      <c r="B39" s="182"/>
      <c r="C39" s="31" t="s">
        <v>86</v>
      </c>
      <c r="D39" s="159" t="s">
        <v>157</v>
      </c>
      <c r="E39" s="21"/>
      <c r="F39" s="22"/>
      <c r="G39" s="22"/>
      <c r="H39" s="23"/>
      <c r="I39" s="21"/>
      <c r="J39" s="22"/>
      <c r="K39" s="22"/>
      <c r="L39" s="23"/>
      <c r="M39" s="21"/>
      <c r="N39" s="22"/>
      <c r="O39" s="22"/>
      <c r="P39" s="23"/>
      <c r="Q39" s="135"/>
      <c r="R39" s="136"/>
      <c r="S39" s="136"/>
      <c r="T39" s="137"/>
      <c r="U39" s="33">
        <v>0</v>
      </c>
      <c r="V39" s="22">
        <v>3</v>
      </c>
      <c r="W39" s="22" t="s">
        <v>10</v>
      </c>
      <c r="X39" s="32">
        <v>4</v>
      </c>
      <c r="Y39" s="38"/>
      <c r="Z39" s="18"/>
      <c r="AA39" s="18"/>
      <c r="AB39" s="19"/>
      <c r="AC39" s="17"/>
      <c r="AD39" s="18"/>
      <c r="AE39" s="18"/>
      <c r="AF39" s="19"/>
      <c r="AG39" s="20" t="s">
        <v>21</v>
      </c>
      <c r="AH39" s="5"/>
      <c r="AI39" s="5"/>
    </row>
    <row r="40" spans="1:35" x14ac:dyDescent="0.25">
      <c r="A40" s="16">
        <v>36</v>
      </c>
      <c r="B40" s="182"/>
      <c r="C40" s="31" t="s">
        <v>87</v>
      </c>
      <c r="D40" s="158" t="s">
        <v>158</v>
      </c>
      <c r="E40" s="17"/>
      <c r="F40" s="18"/>
      <c r="G40" s="18"/>
      <c r="H40" s="19"/>
      <c r="I40" s="17"/>
      <c r="J40" s="18"/>
      <c r="K40" s="18"/>
      <c r="L40" s="19"/>
      <c r="M40" s="17"/>
      <c r="N40" s="18"/>
      <c r="O40" s="18"/>
      <c r="P40" s="19"/>
      <c r="Q40" s="17"/>
      <c r="R40" s="18"/>
      <c r="S40" s="18"/>
      <c r="T40" s="19"/>
      <c r="U40" s="38">
        <v>2</v>
      </c>
      <c r="V40" s="18">
        <v>2</v>
      </c>
      <c r="W40" s="18" t="s">
        <v>10</v>
      </c>
      <c r="X40" s="19">
        <v>5</v>
      </c>
      <c r="Y40" s="38"/>
      <c r="Z40" s="18"/>
      <c r="AA40" s="18"/>
      <c r="AB40" s="19"/>
      <c r="AC40" s="17"/>
      <c r="AD40" s="18"/>
      <c r="AE40" s="18"/>
      <c r="AF40" s="19"/>
      <c r="AG40" s="20" t="s">
        <v>58</v>
      </c>
      <c r="AH40" s="5"/>
      <c r="AI40" s="5"/>
    </row>
    <row r="41" spans="1:35" x14ac:dyDescent="0.25">
      <c r="A41" s="16">
        <v>37</v>
      </c>
      <c r="B41" s="182"/>
      <c r="C41" s="31" t="s">
        <v>88</v>
      </c>
      <c r="D41" s="158" t="s">
        <v>159</v>
      </c>
      <c r="E41" s="17"/>
      <c r="F41" s="18"/>
      <c r="G41" s="18"/>
      <c r="H41" s="19"/>
      <c r="I41" s="17"/>
      <c r="J41" s="18"/>
      <c r="K41" s="18"/>
      <c r="L41" s="19"/>
      <c r="M41" s="17"/>
      <c r="N41" s="18"/>
      <c r="O41" s="18"/>
      <c r="P41" s="19"/>
      <c r="Q41" s="17"/>
      <c r="R41" s="18"/>
      <c r="S41" s="18"/>
      <c r="T41" s="19"/>
      <c r="U41" s="38"/>
      <c r="V41" s="18"/>
      <c r="W41" s="18"/>
      <c r="X41" s="37"/>
      <c r="Y41" s="33">
        <v>2</v>
      </c>
      <c r="Z41" s="22">
        <v>2</v>
      </c>
      <c r="AA41" s="22" t="s">
        <v>13</v>
      </c>
      <c r="AB41" s="23">
        <v>5</v>
      </c>
      <c r="AC41" s="17"/>
      <c r="AD41" s="18"/>
      <c r="AE41" s="18"/>
      <c r="AF41" s="19"/>
      <c r="AG41" s="20" t="s">
        <v>87</v>
      </c>
      <c r="AH41" s="5"/>
      <c r="AI41" s="5"/>
    </row>
    <row r="42" spans="1:35" x14ac:dyDescent="0.25">
      <c r="A42" s="16">
        <v>38</v>
      </c>
      <c r="B42" s="182"/>
      <c r="C42" s="31" t="s">
        <v>89</v>
      </c>
      <c r="D42" s="158" t="s">
        <v>160</v>
      </c>
      <c r="E42" s="17"/>
      <c r="F42" s="18"/>
      <c r="G42" s="18"/>
      <c r="H42" s="19"/>
      <c r="I42" s="17"/>
      <c r="J42" s="18"/>
      <c r="K42" s="18"/>
      <c r="L42" s="19"/>
      <c r="M42" s="17"/>
      <c r="N42" s="18"/>
      <c r="O42" s="18"/>
      <c r="P42" s="19"/>
      <c r="Q42" s="17"/>
      <c r="R42" s="18"/>
      <c r="S42" s="18"/>
      <c r="T42" s="19"/>
      <c r="U42" s="38"/>
      <c r="V42" s="18"/>
      <c r="W42" s="18"/>
      <c r="X42" s="37"/>
      <c r="Y42" s="33">
        <v>1</v>
      </c>
      <c r="Z42" s="22">
        <v>2</v>
      </c>
      <c r="AA42" s="22" t="s">
        <v>10</v>
      </c>
      <c r="AB42" s="23">
        <v>4</v>
      </c>
      <c r="AC42" s="17"/>
      <c r="AD42" s="18"/>
      <c r="AE42" s="18"/>
      <c r="AF42" s="19"/>
      <c r="AG42" s="20" t="s">
        <v>22</v>
      </c>
      <c r="AH42" s="5"/>
      <c r="AI42" s="5"/>
    </row>
    <row r="43" spans="1:35" x14ac:dyDescent="0.25">
      <c r="A43" s="16">
        <v>39</v>
      </c>
      <c r="B43" s="182"/>
      <c r="C43" s="31" t="s">
        <v>90</v>
      </c>
      <c r="D43" s="159" t="s">
        <v>161</v>
      </c>
      <c r="E43" s="21"/>
      <c r="F43" s="22"/>
      <c r="G43" s="22"/>
      <c r="H43" s="23"/>
      <c r="I43" s="21"/>
      <c r="J43" s="22"/>
      <c r="K43" s="22"/>
      <c r="L43" s="23"/>
      <c r="M43" s="21"/>
      <c r="N43" s="22"/>
      <c r="O43" s="22"/>
      <c r="P43" s="23"/>
      <c r="Q43" s="21"/>
      <c r="R43" s="22"/>
      <c r="S43" s="22"/>
      <c r="T43" s="23"/>
      <c r="U43" s="33"/>
      <c r="V43" s="22"/>
      <c r="W43" s="22"/>
      <c r="X43" s="32"/>
      <c r="Y43" s="38">
        <v>2</v>
      </c>
      <c r="Z43" s="18">
        <v>2</v>
      </c>
      <c r="AA43" s="18" t="s">
        <v>10</v>
      </c>
      <c r="AB43" s="19">
        <v>5</v>
      </c>
      <c r="AC43" s="21"/>
      <c r="AD43" s="22"/>
      <c r="AE43" s="22"/>
      <c r="AF43" s="23"/>
      <c r="AG43" s="20" t="s">
        <v>78</v>
      </c>
      <c r="AH43" s="5"/>
      <c r="AI43" s="5"/>
    </row>
    <row r="44" spans="1:35" x14ac:dyDescent="0.25">
      <c r="A44" s="16">
        <v>40</v>
      </c>
      <c r="B44" s="182"/>
      <c r="C44" s="31" t="s">
        <v>91</v>
      </c>
      <c r="D44" s="159" t="s">
        <v>162</v>
      </c>
      <c r="E44" s="21"/>
      <c r="F44" s="22"/>
      <c r="G44" s="22"/>
      <c r="H44" s="23"/>
      <c r="I44" s="21"/>
      <c r="J44" s="22"/>
      <c r="K44" s="22"/>
      <c r="L44" s="23"/>
      <c r="M44" s="21"/>
      <c r="N44" s="22"/>
      <c r="O44" s="22"/>
      <c r="P44" s="23"/>
      <c r="Q44" s="21"/>
      <c r="R44" s="22"/>
      <c r="S44" s="22"/>
      <c r="T44" s="23"/>
      <c r="U44" s="33"/>
      <c r="V44" s="22"/>
      <c r="W44" s="22"/>
      <c r="X44" s="32"/>
      <c r="Y44" s="33"/>
      <c r="Z44" s="22"/>
      <c r="AA44" s="22"/>
      <c r="AB44" s="23"/>
      <c r="AC44" s="38">
        <v>2</v>
      </c>
      <c r="AD44" s="18">
        <v>2</v>
      </c>
      <c r="AE44" s="18" t="s">
        <v>10</v>
      </c>
      <c r="AF44" s="19">
        <v>5</v>
      </c>
      <c r="AG44" s="20" t="s">
        <v>58</v>
      </c>
      <c r="AH44" s="5"/>
      <c r="AI44" s="5"/>
    </row>
    <row r="45" spans="1:35" x14ac:dyDescent="0.25">
      <c r="A45" s="16">
        <v>41</v>
      </c>
      <c r="B45" s="182"/>
      <c r="C45" s="31" t="s">
        <v>92</v>
      </c>
      <c r="D45" s="158" t="s">
        <v>163</v>
      </c>
      <c r="E45" s="17"/>
      <c r="F45" s="18"/>
      <c r="G45" s="18"/>
      <c r="H45" s="19"/>
      <c r="I45" s="17"/>
      <c r="J45" s="18"/>
      <c r="K45" s="18"/>
      <c r="L45" s="19"/>
      <c r="M45" s="17"/>
      <c r="N45" s="18"/>
      <c r="O45" s="18"/>
      <c r="P45" s="19"/>
      <c r="Q45" s="17"/>
      <c r="R45" s="18"/>
      <c r="S45" s="18"/>
      <c r="T45" s="19"/>
      <c r="U45" s="38"/>
      <c r="V45" s="18"/>
      <c r="W45" s="18"/>
      <c r="X45" s="37"/>
      <c r="Y45" s="38">
        <v>3</v>
      </c>
      <c r="Z45" s="18">
        <v>2</v>
      </c>
      <c r="AA45" s="18" t="s">
        <v>13</v>
      </c>
      <c r="AB45" s="19">
        <v>5</v>
      </c>
      <c r="AC45" s="17"/>
      <c r="AD45" s="18"/>
      <c r="AE45" s="18"/>
      <c r="AF45" s="19"/>
      <c r="AG45" s="20" t="s">
        <v>84</v>
      </c>
      <c r="AH45" s="5"/>
      <c r="AI45" s="5"/>
    </row>
    <row r="46" spans="1:35" ht="15.75" thickBot="1" x14ac:dyDescent="0.3">
      <c r="A46" s="16">
        <v>42</v>
      </c>
      <c r="B46" s="182"/>
      <c r="C46" s="31" t="s">
        <v>93</v>
      </c>
      <c r="D46" s="160" t="s">
        <v>164</v>
      </c>
      <c r="E46" s="24"/>
      <c r="F46" s="25"/>
      <c r="G46" s="25"/>
      <c r="H46" s="26"/>
      <c r="I46" s="24"/>
      <c r="J46" s="25"/>
      <c r="K46" s="25"/>
      <c r="L46" s="26"/>
      <c r="M46" s="24"/>
      <c r="N46" s="25"/>
      <c r="O46" s="25"/>
      <c r="P46" s="26"/>
      <c r="Q46" s="24"/>
      <c r="R46" s="25"/>
      <c r="S46" s="25"/>
      <c r="T46" s="26"/>
      <c r="U46" s="41"/>
      <c r="V46" s="25"/>
      <c r="W46" s="25"/>
      <c r="X46" s="42"/>
      <c r="Y46" s="41"/>
      <c r="Z46" s="25"/>
      <c r="AA46" s="25"/>
      <c r="AB46" s="26"/>
      <c r="AC46" s="24">
        <v>2</v>
      </c>
      <c r="AD46" s="25">
        <v>4</v>
      </c>
      <c r="AE46" s="25" t="s">
        <v>10</v>
      </c>
      <c r="AF46" s="26">
        <v>6</v>
      </c>
      <c r="AG46" s="20" t="s">
        <v>88</v>
      </c>
      <c r="AH46" s="5"/>
      <c r="AI46" s="5"/>
    </row>
    <row r="47" spans="1:35" x14ac:dyDescent="0.25">
      <c r="A47" s="140">
        <v>43</v>
      </c>
      <c r="B47" s="208"/>
      <c r="C47" s="86" t="s">
        <v>167</v>
      </c>
      <c r="D47" s="157"/>
      <c r="E47" s="29"/>
      <c r="F47" s="13"/>
      <c r="G47" s="13"/>
      <c r="H47" s="14"/>
      <c r="I47" s="29"/>
      <c r="J47" s="13"/>
      <c r="K47" s="13"/>
      <c r="L47" s="14"/>
      <c r="M47" s="29"/>
      <c r="N47" s="13"/>
      <c r="O47" s="13"/>
      <c r="P47" s="14"/>
      <c r="Q47" s="29"/>
      <c r="R47" s="13"/>
      <c r="S47" s="13"/>
      <c r="T47" s="14"/>
      <c r="U47" s="29"/>
      <c r="V47" s="13"/>
      <c r="W47" s="13"/>
      <c r="X47" s="14"/>
      <c r="Y47" s="29">
        <v>0</v>
      </c>
      <c r="Z47" s="13">
        <v>5</v>
      </c>
      <c r="AA47" s="13" t="s">
        <v>10</v>
      </c>
      <c r="AB47" s="14">
        <v>8</v>
      </c>
      <c r="AC47" s="29"/>
      <c r="AD47" s="13"/>
      <c r="AE47" s="13"/>
      <c r="AF47" s="14"/>
      <c r="AG47" s="15" t="s">
        <v>87</v>
      </c>
      <c r="AH47" s="5"/>
      <c r="AI47" s="5"/>
    </row>
    <row r="48" spans="1:35" ht="15.75" thickBot="1" x14ac:dyDescent="0.3">
      <c r="A48" s="150">
        <v>44</v>
      </c>
      <c r="B48" s="209"/>
      <c r="C48" s="89" t="s">
        <v>168</v>
      </c>
      <c r="D48" s="27"/>
      <c r="E48" s="118"/>
      <c r="F48" s="119"/>
      <c r="G48" s="119"/>
      <c r="H48" s="120"/>
      <c r="I48" s="118"/>
      <c r="J48" s="119"/>
      <c r="K48" s="119"/>
      <c r="L48" s="120"/>
      <c r="M48" s="118"/>
      <c r="N48" s="119"/>
      <c r="O48" s="119"/>
      <c r="P48" s="120"/>
      <c r="Q48" s="118"/>
      <c r="R48" s="119"/>
      <c r="S48" s="119"/>
      <c r="T48" s="120"/>
      <c r="U48" s="118"/>
      <c r="V48" s="119"/>
      <c r="W48" s="119"/>
      <c r="X48" s="120"/>
      <c r="Y48" s="118"/>
      <c r="Z48" s="119"/>
      <c r="AA48" s="119"/>
      <c r="AB48" s="120"/>
      <c r="AC48" s="43">
        <v>0</v>
      </c>
      <c r="AD48" s="44">
        <v>10</v>
      </c>
      <c r="AE48" s="44" t="s">
        <v>10</v>
      </c>
      <c r="AF48" s="45">
        <v>7</v>
      </c>
      <c r="AG48" s="27" t="s">
        <v>167</v>
      </c>
      <c r="AH48" s="5"/>
      <c r="AI48" s="5"/>
    </row>
    <row r="49" spans="1:35" x14ac:dyDescent="0.25">
      <c r="A49" s="85">
        <v>45</v>
      </c>
      <c r="B49" s="210" t="s">
        <v>19</v>
      </c>
      <c r="C49" s="146" t="s">
        <v>109</v>
      </c>
      <c r="D49" s="87"/>
      <c r="E49" s="21"/>
      <c r="F49" s="22"/>
      <c r="G49" s="22"/>
      <c r="H49" s="23"/>
      <c r="I49" s="21"/>
      <c r="J49" s="22"/>
      <c r="K49" s="22"/>
      <c r="L49" s="32">
        <v>3</v>
      </c>
      <c r="M49" s="33"/>
      <c r="N49" s="22"/>
      <c r="O49" s="22"/>
      <c r="P49" s="23"/>
      <c r="Q49" s="21"/>
      <c r="R49" s="22"/>
      <c r="S49" s="22"/>
      <c r="T49" s="32"/>
      <c r="U49" s="33"/>
      <c r="V49" s="22"/>
      <c r="W49" s="22"/>
      <c r="X49" s="23"/>
      <c r="Y49" s="21"/>
      <c r="Z49" s="22"/>
      <c r="AA49" s="22"/>
      <c r="AB49" s="32"/>
      <c r="AC49" s="33"/>
      <c r="AD49" s="22"/>
      <c r="AE49" s="22"/>
      <c r="AF49" s="23"/>
      <c r="AG49" s="87"/>
      <c r="AH49" s="5"/>
      <c r="AI49" s="5"/>
    </row>
    <row r="50" spans="1:35" x14ac:dyDescent="0.25">
      <c r="A50" s="16">
        <v>46</v>
      </c>
      <c r="B50" s="211"/>
      <c r="C50" s="88" t="s">
        <v>110</v>
      </c>
      <c r="D50" s="20"/>
      <c r="E50" s="17"/>
      <c r="F50" s="18"/>
      <c r="G50" s="18"/>
      <c r="H50" s="19"/>
      <c r="I50" s="17"/>
      <c r="J50" s="18"/>
      <c r="K50" s="18"/>
      <c r="L50" s="37"/>
      <c r="M50" s="38"/>
      <c r="N50" s="18"/>
      <c r="O50" s="18"/>
      <c r="P50" s="19">
        <v>2</v>
      </c>
      <c r="Q50" s="17"/>
      <c r="R50" s="18"/>
      <c r="S50" s="18"/>
      <c r="T50" s="37"/>
      <c r="U50" s="38"/>
      <c r="V50" s="18"/>
      <c r="W50" s="18"/>
      <c r="X50" s="19"/>
      <c r="Y50" s="17"/>
      <c r="Z50" s="18"/>
      <c r="AA50" s="18"/>
      <c r="AB50" s="37"/>
      <c r="AC50" s="38"/>
      <c r="AD50" s="18"/>
      <c r="AE50" s="18"/>
      <c r="AF50" s="19"/>
      <c r="AG50" s="20"/>
      <c r="AH50" s="5"/>
      <c r="AI50" s="5"/>
    </row>
    <row r="51" spans="1:35" x14ac:dyDescent="0.25">
      <c r="A51" s="16">
        <v>47</v>
      </c>
      <c r="B51" s="211"/>
      <c r="C51" s="88" t="s">
        <v>111</v>
      </c>
      <c r="D51" s="20"/>
      <c r="E51" s="17"/>
      <c r="F51" s="18"/>
      <c r="G51" s="18"/>
      <c r="H51" s="19"/>
      <c r="I51" s="17"/>
      <c r="J51" s="18"/>
      <c r="K51" s="18"/>
      <c r="L51" s="37"/>
      <c r="M51" s="38"/>
      <c r="N51" s="18"/>
      <c r="O51" s="18"/>
      <c r="P51" s="19"/>
      <c r="Q51" s="17"/>
      <c r="R51" s="18"/>
      <c r="S51" s="18"/>
      <c r="T51" s="37">
        <v>3</v>
      </c>
      <c r="U51" s="38"/>
      <c r="V51" s="18"/>
      <c r="W51" s="18"/>
      <c r="X51" s="19"/>
      <c r="Y51" s="17"/>
      <c r="Z51" s="18"/>
      <c r="AA51" s="18"/>
      <c r="AB51" s="37"/>
      <c r="AC51" s="38"/>
      <c r="AD51" s="18"/>
      <c r="AE51" s="18"/>
      <c r="AF51" s="19"/>
      <c r="AG51" s="20"/>
      <c r="AH51" s="5"/>
      <c r="AI51" s="5"/>
    </row>
    <row r="52" spans="1:35" x14ac:dyDescent="0.25">
      <c r="A52" s="16">
        <v>48</v>
      </c>
      <c r="B52" s="212"/>
      <c r="C52" s="88" t="s">
        <v>112</v>
      </c>
      <c r="D52" s="165"/>
      <c r="E52" s="24"/>
      <c r="F52" s="25"/>
      <c r="G52" s="25"/>
      <c r="H52" s="26"/>
      <c r="I52" s="24"/>
      <c r="J52" s="25"/>
      <c r="K52" s="25"/>
      <c r="L52" s="42"/>
      <c r="M52" s="41"/>
      <c r="N52" s="25"/>
      <c r="O52" s="25"/>
      <c r="P52" s="26"/>
      <c r="Q52" s="24"/>
      <c r="R52" s="25"/>
      <c r="S52" s="25"/>
      <c r="T52" s="42"/>
      <c r="U52" s="41"/>
      <c r="V52" s="25"/>
      <c r="W52" s="25"/>
      <c r="X52" s="26"/>
      <c r="Y52" s="24"/>
      <c r="Z52" s="25"/>
      <c r="AA52" s="25"/>
      <c r="AB52" s="42"/>
      <c r="AC52" s="41"/>
      <c r="AD52" s="25"/>
      <c r="AE52" s="25"/>
      <c r="AF52" s="26">
        <v>3</v>
      </c>
      <c r="AG52" s="165"/>
      <c r="AH52" s="5"/>
      <c r="AI52" s="5"/>
    </row>
    <row r="53" spans="1:35" ht="15.75" thickBot="1" x14ac:dyDescent="0.3">
      <c r="A53" s="39">
        <v>49</v>
      </c>
      <c r="B53" s="212"/>
      <c r="C53" s="156" t="s">
        <v>170</v>
      </c>
      <c r="D53" s="27"/>
      <c r="E53" s="49"/>
      <c r="F53" s="44"/>
      <c r="G53" s="44"/>
      <c r="H53" s="45"/>
      <c r="I53" s="49"/>
      <c r="J53" s="44"/>
      <c r="K53" s="44"/>
      <c r="L53" s="90"/>
      <c r="M53" s="43"/>
      <c r="N53" s="44"/>
      <c r="O53" s="44"/>
      <c r="P53" s="45"/>
      <c r="Q53" s="49"/>
      <c r="R53" s="44"/>
      <c r="S53" s="44"/>
      <c r="T53" s="90"/>
      <c r="U53" s="43"/>
      <c r="V53" s="44"/>
      <c r="W53" s="44"/>
      <c r="X53" s="45"/>
      <c r="Y53" s="24"/>
      <c r="Z53" s="25"/>
      <c r="AA53" s="25"/>
      <c r="AB53" s="42"/>
      <c r="AC53" s="41"/>
      <c r="AD53" s="25"/>
      <c r="AE53" s="25"/>
      <c r="AF53" s="26">
        <v>2</v>
      </c>
      <c r="AG53" s="27"/>
      <c r="AH53" s="5"/>
      <c r="AI53" s="5"/>
    </row>
    <row r="54" spans="1:35" ht="15.75" thickBot="1" x14ac:dyDescent="0.3">
      <c r="A54" s="83">
        <v>50</v>
      </c>
      <c r="B54" s="91"/>
      <c r="C54" s="92" t="s">
        <v>37</v>
      </c>
      <c r="D54" s="147" t="s">
        <v>165</v>
      </c>
      <c r="E54" s="139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188" t="s">
        <v>20</v>
      </c>
      <c r="Z54" s="189"/>
      <c r="AA54" s="189"/>
      <c r="AB54" s="190"/>
      <c r="AC54" s="148"/>
      <c r="AD54" s="167"/>
      <c r="AE54" s="93"/>
      <c r="AF54" s="95"/>
      <c r="AG54" s="96"/>
      <c r="AH54" s="5"/>
      <c r="AI54" s="5"/>
    </row>
    <row r="55" spans="1:35" ht="15.75" thickBot="1" x14ac:dyDescent="0.3">
      <c r="A55" s="1"/>
      <c r="B55" s="2"/>
      <c r="C55" s="2"/>
      <c r="D55" s="97"/>
      <c r="E55" s="98" t="s">
        <v>24</v>
      </c>
      <c r="F55" s="98" t="s">
        <v>25</v>
      </c>
      <c r="G55" s="98" t="s">
        <v>34</v>
      </c>
      <c r="H55" s="98" t="s">
        <v>26</v>
      </c>
      <c r="I55" s="98" t="s">
        <v>24</v>
      </c>
      <c r="J55" s="98" t="s">
        <v>25</v>
      </c>
      <c r="K55" s="98" t="s">
        <v>34</v>
      </c>
      <c r="L55" s="98" t="s">
        <v>26</v>
      </c>
      <c r="M55" s="98" t="s">
        <v>24</v>
      </c>
      <c r="N55" s="98" t="s">
        <v>25</v>
      </c>
      <c r="O55" s="98" t="s">
        <v>34</v>
      </c>
      <c r="P55" s="98" t="s">
        <v>26</v>
      </c>
      <c r="Q55" s="98" t="s">
        <v>24</v>
      </c>
      <c r="R55" s="98" t="s">
        <v>25</v>
      </c>
      <c r="S55" s="98" t="s">
        <v>34</v>
      </c>
      <c r="T55" s="98" t="s">
        <v>26</v>
      </c>
      <c r="U55" s="98" t="s">
        <v>24</v>
      </c>
      <c r="V55" s="98" t="s">
        <v>25</v>
      </c>
      <c r="W55" s="98" t="s">
        <v>34</v>
      </c>
      <c r="X55" s="98" t="s">
        <v>26</v>
      </c>
      <c r="Y55" s="98" t="s">
        <v>24</v>
      </c>
      <c r="Z55" s="98" t="s">
        <v>25</v>
      </c>
      <c r="AA55" s="98" t="s">
        <v>34</v>
      </c>
      <c r="AB55" s="98" t="s">
        <v>26</v>
      </c>
      <c r="AC55" s="98" t="s">
        <v>24</v>
      </c>
      <c r="AD55" s="98" t="s">
        <v>25</v>
      </c>
      <c r="AE55" s="98" t="s">
        <v>34</v>
      </c>
      <c r="AF55" s="98" t="s">
        <v>26</v>
      </c>
      <c r="AG55" s="99"/>
      <c r="AH55" s="5"/>
      <c r="AI55" s="5"/>
    </row>
    <row r="56" spans="1:35" x14ac:dyDescent="0.25">
      <c r="A56" s="1"/>
      <c r="B56" s="2"/>
      <c r="C56" s="183" t="s">
        <v>38</v>
      </c>
      <c r="D56" s="184"/>
      <c r="E56" s="100">
        <f>SUM(E5:E54)</f>
        <v>13</v>
      </c>
      <c r="F56" s="101">
        <f>SUM(F5:F54)</f>
        <v>14</v>
      </c>
      <c r="G56" s="101"/>
      <c r="H56" s="102">
        <f>SUM(H5:H54)</f>
        <v>30</v>
      </c>
      <c r="I56" s="100">
        <f>SUM(I5:I54)</f>
        <v>10</v>
      </c>
      <c r="J56" s="101">
        <f>SUM(J5:J54)</f>
        <v>16</v>
      </c>
      <c r="K56" s="101"/>
      <c r="L56" s="102">
        <f>SUM(L5:L54)</f>
        <v>31</v>
      </c>
      <c r="M56" s="100">
        <f>SUM(M5:M54)</f>
        <v>11</v>
      </c>
      <c r="N56" s="101">
        <f>SUM(N5:N54)</f>
        <v>15</v>
      </c>
      <c r="O56" s="101"/>
      <c r="P56" s="102">
        <f>SUM(P5:P54)</f>
        <v>30</v>
      </c>
      <c r="Q56" s="100">
        <f>SUM(Q5:Q54)</f>
        <v>13</v>
      </c>
      <c r="R56" s="101">
        <f>SUM(R5:R54)</f>
        <v>13</v>
      </c>
      <c r="S56" s="101"/>
      <c r="T56" s="102">
        <f>SUM(T5:T54)</f>
        <v>30</v>
      </c>
      <c r="U56" s="100">
        <f>SUM(U5:U54)</f>
        <v>12</v>
      </c>
      <c r="V56" s="101">
        <f>SUM(V5:V54)</f>
        <v>14</v>
      </c>
      <c r="W56" s="101"/>
      <c r="X56" s="102">
        <f>SUM(X5:X54)</f>
        <v>31</v>
      </c>
      <c r="Y56" s="100">
        <f>SUM(Y5:Y54)</f>
        <v>10</v>
      </c>
      <c r="Z56" s="101">
        <f>SUM(Z5:Z54)</f>
        <v>15</v>
      </c>
      <c r="AA56" s="101"/>
      <c r="AB56" s="102">
        <f>SUM(AB5:AB54)</f>
        <v>31</v>
      </c>
      <c r="AC56" s="100">
        <f>SUM(AC5:AC54)</f>
        <v>6</v>
      </c>
      <c r="AD56" s="101">
        <f>SUM(AD5:AD54)</f>
        <v>18</v>
      </c>
      <c r="AE56" s="101"/>
      <c r="AF56" s="103">
        <f>SUM(AF5:AF54)</f>
        <v>27</v>
      </c>
      <c r="AG56" s="183" t="s">
        <v>52</v>
      </c>
      <c r="AH56" s="184"/>
      <c r="AI56" s="5"/>
    </row>
    <row r="57" spans="1:35" x14ac:dyDescent="0.25">
      <c r="A57" s="1"/>
      <c r="B57" s="2"/>
      <c r="C57" s="191" t="s">
        <v>48</v>
      </c>
      <c r="D57" s="192"/>
      <c r="E57" s="104"/>
      <c r="F57" s="105"/>
      <c r="G57" s="105">
        <f>COUNTIF(G5:G54,"k")</f>
        <v>3</v>
      </c>
      <c r="H57" s="106"/>
      <c r="I57" s="104"/>
      <c r="J57" s="105"/>
      <c r="K57" s="105">
        <f>COUNTIF(K5:K54,"k")</f>
        <v>3</v>
      </c>
      <c r="L57" s="106"/>
      <c r="M57" s="104"/>
      <c r="N57" s="105"/>
      <c r="O57" s="105">
        <f>COUNTIF(O5:O54,"k")</f>
        <v>5</v>
      </c>
      <c r="P57" s="106"/>
      <c r="Q57" s="104"/>
      <c r="R57" s="105"/>
      <c r="S57" s="105">
        <f>COUNTIF(S5:S46,"k")</f>
        <v>5</v>
      </c>
      <c r="T57" s="106"/>
      <c r="U57" s="104"/>
      <c r="V57" s="105"/>
      <c r="W57" s="105">
        <f>COUNTIF(W5:W46,"k")</f>
        <v>4</v>
      </c>
      <c r="X57" s="106"/>
      <c r="Y57" s="104"/>
      <c r="Z57" s="105"/>
      <c r="AA57" s="105">
        <f>COUNTIF(AA5:AA46,"k")</f>
        <v>3</v>
      </c>
      <c r="AB57" s="106"/>
      <c r="AC57" s="104"/>
      <c r="AD57" s="105"/>
      <c r="AE57" s="105">
        <f>COUNTIF(AE5:AE46,"k")</f>
        <v>0</v>
      </c>
      <c r="AF57" s="107"/>
      <c r="AG57" s="108" t="s">
        <v>48</v>
      </c>
      <c r="AH57" s="109">
        <f>SUM(G57,K57,O57,S57,W57,AA57,AE57)</f>
        <v>23</v>
      </c>
      <c r="AI57" s="5"/>
    </row>
    <row r="58" spans="1:35" x14ac:dyDescent="0.25">
      <c r="A58" s="1"/>
      <c r="B58" s="2"/>
      <c r="C58" s="191" t="s">
        <v>47</v>
      </c>
      <c r="D58" s="192"/>
      <c r="E58" s="110"/>
      <c r="F58" s="111"/>
      <c r="G58" s="111">
        <f>COUNTIF(G5:G54,"é")</f>
        <v>3</v>
      </c>
      <c r="H58" s="109"/>
      <c r="I58" s="110"/>
      <c r="J58" s="111"/>
      <c r="K58" s="111">
        <f>COUNTIF(K5:K54,"é")</f>
        <v>3</v>
      </c>
      <c r="L58" s="109"/>
      <c r="M58" s="110"/>
      <c r="N58" s="111"/>
      <c r="O58" s="111">
        <f>COUNTIF(O5:O54,"é")</f>
        <v>2</v>
      </c>
      <c r="P58" s="109"/>
      <c r="Q58" s="110"/>
      <c r="R58" s="111"/>
      <c r="S58" s="111">
        <f>COUNTIF(S5:S46,"é")</f>
        <v>1</v>
      </c>
      <c r="T58" s="109"/>
      <c r="U58" s="110"/>
      <c r="V58" s="111"/>
      <c r="W58" s="111">
        <f>COUNTIF(W5:W46,"é")</f>
        <v>3</v>
      </c>
      <c r="X58" s="109"/>
      <c r="Y58" s="110"/>
      <c r="Z58" s="111"/>
      <c r="AA58" s="111">
        <v>3</v>
      </c>
      <c r="AB58" s="109"/>
      <c r="AC58" s="110"/>
      <c r="AD58" s="111"/>
      <c r="AE58" s="111">
        <f>COUNTIF(AE5:AE46,"é")+1</f>
        <v>4</v>
      </c>
      <c r="AF58" s="112"/>
      <c r="AG58" s="108" t="s">
        <v>47</v>
      </c>
      <c r="AH58" s="109">
        <f>SUM(G58,K58,O58,S58,W58,AA58,AE58)</f>
        <v>19</v>
      </c>
      <c r="AI58" s="5"/>
    </row>
    <row r="59" spans="1:35" x14ac:dyDescent="0.25">
      <c r="A59" s="1"/>
      <c r="B59" s="2"/>
      <c r="C59" s="191" t="s">
        <v>35</v>
      </c>
      <c r="D59" s="192"/>
      <c r="E59" s="110"/>
      <c r="F59" s="111"/>
      <c r="G59" s="111">
        <f>COUNTIF(G5:G54,"s")</f>
        <v>0</v>
      </c>
      <c r="H59" s="109"/>
      <c r="I59" s="110"/>
      <c r="J59" s="111"/>
      <c r="K59" s="111">
        <f>COUNTIF(K5:K46,"s")</f>
        <v>1</v>
      </c>
      <c r="L59" s="109"/>
      <c r="M59" s="110"/>
      <c r="N59" s="111"/>
      <c r="O59" s="111">
        <f>COUNTIF(O5:O46,"s")</f>
        <v>0</v>
      </c>
      <c r="P59" s="109"/>
      <c r="Q59" s="110"/>
      <c r="R59" s="111"/>
      <c r="S59" s="111">
        <f>COUNTIF(S5:S46,"s")</f>
        <v>1</v>
      </c>
      <c r="T59" s="109"/>
      <c r="U59" s="110"/>
      <c r="V59" s="111"/>
      <c r="W59" s="111">
        <f>COUNTIF(W5:W46,"s")</f>
        <v>0</v>
      </c>
      <c r="X59" s="109"/>
      <c r="Y59" s="110"/>
      <c r="Z59" s="111"/>
      <c r="AA59" s="111">
        <f>COUNTIF(AA5:AA46,"s")</f>
        <v>0</v>
      </c>
      <c r="AB59" s="109"/>
      <c r="AC59" s="110"/>
      <c r="AD59" s="111"/>
      <c r="AE59" s="111">
        <f>COUNTIF(AE5:AE46,"s")</f>
        <v>0</v>
      </c>
      <c r="AF59" s="112"/>
      <c r="AG59" s="108" t="s">
        <v>35</v>
      </c>
      <c r="AH59" s="109">
        <f>SUM(G59,K59,O59,S59,W59,AA59,AE59)</f>
        <v>2</v>
      </c>
      <c r="AI59" s="5"/>
    </row>
    <row r="60" spans="1:35" x14ac:dyDescent="0.25">
      <c r="A60" s="1"/>
      <c r="B60" s="2"/>
      <c r="C60" s="193" t="s">
        <v>53</v>
      </c>
      <c r="D60" s="194"/>
      <c r="E60" s="113"/>
      <c r="F60" s="114"/>
      <c r="G60" s="114">
        <f>SUM(G57:G59)</f>
        <v>6</v>
      </c>
      <c r="H60" s="115"/>
      <c r="I60" s="113"/>
      <c r="J60" s="114"/>
      <c r="K60" s="114">
        <f>SUM(K57:K59)</f>
        <v>7</v>
      </c>
      <c r="L60" s="115"/>
      <c r="M60" s="113"/>
      <c r="N60" s="114"/>
      <c r="O60" s="114">
        <f>SUM(O57:O59)</f>
        <v>7</v>
      </c>
      <c r="P60" s="115"/>
      <c r="Q60" s="113"/>
      <c r="R60" s="114"/>
      <c r="S60" s="114">
        <f>SUM(S57:S59)</f>
        <v>7</v>
      </c>
      <c r="T60" s="115"/>
      <c r="U60" s="113"/>
      <c r="V60" s="114"/>
      <c r="W60" s="114">
        <f>SUM(W57:W59)</f>
        <v>7</v>
      </c>
      <c r="X60" s="115"/>
      <c r="Y60" s="113"/>
      <c r="Z60" s="114"/>
      <c r="AA60" s="114">
        <f>SUM(AA57:AA59)</f>
        <v>6</v>
      </c>
      <c r="AB60" s="115"/>
      <c r="AC60" s="113"/>
      <c r="AD60" s="114"/>
      <c r="AE60" s="114">
        <f>SUM(AE57:AE59)</f>
        <v>4</v>
      </c>
      <c r="AF60" s="116"/>
      <c r="AG60" s="117" t="s">
        <v>46</v>
      </c>
      <c r="AH60" s="109">
        <f>SUM(G60,K60,O60,S60,W60,AA60,AE60)</f>
        <v>44</v>
      </c>
      <c r="AI60" s="5"/>
    </row>
    <row r="61" spans="1:35" ht="15.75" thickBot="1" x14ac:dyDescent="0.3">
      <c r="A61" s="1"/>
      <c r="B61" s="2"/>
      <c r="C61" s="195" t="s">
        <v>36</v>
      </c>
      <c r="D61" s="196"/>
      <c r="E61" s="118">
        <f>SUM(E56,F56)</f>
        <v>27</v>
      </c>
      <c r="F61" s="119"/>
      <c r="G61" s="119"/>
      <c r="H61" s="120"/>
      <c r="I61" s="118">
        <f>SUM(I56,J56)</f>
        <v>26</v>
      </c>
      <c r="J61" s="119"/>
      <c r="K61" s="119"/>
      <c r="L61" s="120"/>
      <c r="M61" s="118">
        <f>SUM(M56,N56)</f>
        <v>26</v>
      </c>
      <c r="N61" s="119"/>
      <c r="O61" s="119"/>
      <c r="P61" s="120"/>
      <c r="Q61" s="118">
        <f>SUM(Q56,R56)</f>
        <v>26</v>
      </c>
      <c r="R61" s="119"/>
      <c r="S61" s="119"/>
      <c r="T61" s="120"/>
      <c r="U61" s="118">
        <f>SUM(U56,V56)</f>
        <v>26</v>
      </c>
      <c r="V61" s="119"/>
      <c r="W61" s="119"/>
      <c r="X61" s="120"/>
      <c r="Y61" s="118">
        <f>SUM(Y56,Z56)</f>
        <v>25</v>
      </c>
      <c r="Z61" s="119"/>
      <c r="AA61" s="119"/>
      <c r="AB61" s="120"/>
      <c r="AC61" s="118">
        <f>SUM(AC56,AD56)</f>
        <v>24</v>
      </c>
      <c r="AD61" s="119"/>
      <c r="AE61" s="119"/>
      <c r="AF61" s="121"/>
      <c r="AG61" s="117" t="s">
        <v>36</v>
      </c>
      <c r="AH61" s="109">
        <f>SUM(E61,I61,M61,Q61,U61,Y61,AC61)</f>
        <v>180</v>
      </c>
      <c r="AI61" s="5"/>
    </row>
    <row r="62" spans="1:35" ht="15.75" thickBot="1" x14ac:dyDescent="0.3">
      <c r="A62" s="1"/>
      <c r="B62" s="2"/>
      <c r="C62" s="122"/>
      <c r="D62" s="97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108" t="s">
        <v>51</v>
      </c>
      <c r="AH62" s="109">
        <v>13</v>
      </c>
      <c r="AI62" s="5"/>
    </row>
    <row r="63" spans="1:35" ht="15.75" thickBot="1" x14ac:dyDescent="0.3">
      <c r="A63" s="1"/>
      <c r="B63" s="2"/>
      <c r="C63" s="123" t="s">
        <v>40</v>
      </c>
      <c r="D63" s="5"/>
      <c r="E63" s="168" t="s">
        <v>50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70"/>
      <c r="AE63" s="2"/>
      <c r="AF63" s="2"/>
      <c r="AG63" s="124" t="s">
        <v>39</v>
      </c>
      <c r="AH63" s="120">
        <f>SUM(H56,L56,P56,T56,X56,AB56,AF56)</f>
        <v>210</v>
      </c>
      <c r="AI63" s="5"/>
    </row>
    <row r="64" spans="1:35" ht="15" customHeight="1" x14ac:dyDescent="0.25">
      <c r="A64" s="1"/>
      <c r="B64" s="2"/>
      <c r="C64" s="125" t="s">
        <v>54</v>
      </c>
      <c r="D64" s="5"/>
      <c r="E64" s="171" t="s">
        <v>171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3"/>
      <c r="AE64" s="2"/>
      <c r="AF64" s="2"/>
      <c r="AG64" s="2"/>
      <c r="AH64" s="5"/>
      <c r="AI64" s="5"/>
    </row>
    <row r="65" spans="1:35" x14ac:dyDescent="0.25">
      <c r="A65" s="1"/>
      <c r="B65" s="2"/>
      <c r="C65" s="125" t="s">
        <v>55</v>
      </c>
      <c r="D65" s="5"/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6"/>
      <c r="AE65" s="2"/>
      <c r="AF65" s="2"/>
      <c r="AG65" s="2"/>
      <c r="AH65" s="5"/>
      <c r="AI65" s="5"/>
    </row>
    <row r="66" spans="1:35" x14ac:dyDescent="0.25">
      <c r="A66" s="5"/>
      <c r="B66" s="5"/>
      <c r="C66" s="125" t="s">
        <v>41</v>
      </c>
      <c r="D66" s="5"/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6"/>
      <c r="AE66" s="5"/>
      <c r="AF66" s="5"/>
      <c r="AG66" s="5"/>
      <c r="AH66" s="5"/>
      <c r="AI66" s="5"/>
    </row>
    <row r="67" spans="1:35" x14ac:dyDescent="0.25">
      <c r="A67" s="5"/>
      <c r="B67" s="5"/>
      <c r="C67" s="126" t="s">
        <v>44</v>
      </c>
      <c r="D67" s="5"/>
      <c r="E67" s="174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6"/>
      <c r="AE67" s="5"/>
      <c r="AF67" s="5"/>
      <c r="AG67" s="5"/>
      <c r="AH67" s="5"/>
      <c r="AI67" s="5"/>
    </row>
    <row r="68" spans="1:35" x14ac:dyDescent="0.25">
      <c r="A68" s="5"/>
      <c r="B68" s="5"/>
      <c r="C68" s="126" t="s">
        <v>42</v>
      </c>
      <c r="D68" s="5"/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6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43</v>
      </c>
      <c r="D69" s="5"/>
      <c r="E69" s="174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6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45</v>
      </c>
      <c r="D70" s="5"/>
      <c r="E70" s="174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6"/>
      <c r="AE70" s="5"/>
      <c r="AF70" s="5"/>
      <c r="AG70" s="5"/>
      <c r="AH70" s="5"/>
      <c r="AI70" s="5"/>
    </row>
    <row r="71" spans="1:35" ht="15.75" thickBot="1" x14ac:dyDescent="0.3">
      <c r="A71" s="5"/>
      <c r="B71" s="5"/>
      <c r="C71" s="127" t="s">
        <v>49</v>
      </c>
      <c r="D71" s="5"/>
      <c r="E71" s="174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6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5"/>
      <c r="D72" s="5"/>
      <c r="E72" s="177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9"/>
      <c r="AE72" s="5"/>
      <c r="AF72" s="5"/>
      <c r="AG72" s="5"/>
      <c r="AH72" s="5"/>
      <c r="AI72" s="5"/>
    </row>
    <row r="73" spans="1:35" x14ac:dyDescent="0.25">
      <c r="A73" s="5"/>
      <c r="B73" s="5"/>
      <c r="C73" s="5"/>
      <c r="D73" s="5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5"/>
      <c r="AF73" s="5"/>
      <c r="AG73" s="5"/>
      <c r="AH73" s="5"/>
      <c r="AI73" s="5"/>
    </row>
    <row r="74" spans="1:35" x14ac:dyDescent="0.25">
      <c r="A74" s="5"/>
      <c r="B74" s="5"/>
      <c r="C74" s="5"/>
      <c r="D74" s="5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5"/>
      <c r="AF74" s="5"/>
      <c r="AG74" s="5"/>
      <c r="AH74" s="5"/>
      <c r="AI74" s="5"/>
    </row>
    <row r="75" spans="1:3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</sheetData>
  <sortState ref="C64:C69">
    <sortCondition ref="C66"/>
  </sortState>
  <mergeCells count="31">
    <mergeCell ref="B47:B48"/>
    <mergeCell ref="B49:B53"/>
    <mergeCell ref="E63:AD63"/>
    <mergeCell ref="E64:AD72"/>
    <mergeCell ref="E73:AD74"/>
    <mergeCell ref="Y54:AB54"/>
    <mergeCell ref="B19:B36"/>
    <mergeCell ref="B37:B46"/>
    <mergeCell ref="E3:H3"/>
    <mergeCell ref="I3:L3"/>
    <mergeCell ref="M3:P3"/>
    <mergeCell ref="D1:P1"/>
    <mergeCell ref="Q1:AF1"/>
    <mergeCell ref="AC3:AF3"/>
    <mergeCell ref="B5:B14"/>
    <mergeCell ref="B15:B18"/>
    <mergeCell ref="Q3:T3"/>
    <mergeCell ref="U3:X3"/>
    <mergeCell ref="Y3:AB3"/>
    <mergeCell ref="AG3:AG4"/>
    <mergeCell ref="A3:A4"/>
    <mergeCell ref="B3:B4"/>
    <mergeCell ref="C3:C4"/>
    <mergeCell ref="D3:D4"/>
    <mergeCell ref="AG56:AH56"/>
    <mergeCell ref="C61:D61"/>
    <mergeCell ref="C56:D56"/>
    <mergeCell ref="C57:D57"/>
    <mergeCell ref="C58:D58"/>
    <mergeCell ref="C59:D59"/>
    <mergeCell ref="C60:D60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Épületgépészeti</vt:lpstr>
      <vt:lpstr>Üzemeltető-karbantartó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2021-03-29T08:43:12Z</cp:lastPrinted>
  <dcterms:created xsi:type="dcterms:W3CDTF">2017-10-31T07:50:20Z</dcterms:created>
  <dcterms:modified xsi:type="dcterms:W3CDTF">2025-03-25T13:41:52Z</dcterms:modified>
</cp:coreProperties>
</file>